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105" windowWidth="14295" windowHeight="4635"/>
  </bookViews>
  <sheets>
    <sheet name="Φύλλο1" sheetId="1" r:id="rId1"/>
  </sheets>
  <calcPr calcId="124519"/>
</workbook>
</file>

<file path=xl/calcChain.xml><?xml version="1.0" encoding="utf-8"?>
<calcChain xmlns="http://schemas.openxmlformats.org/spreadsheetml/2006/main">
  <c r="D12" i="1"/>
  <c r="D13"/>
  <c r="D14"/>
  <c r="D15"/>
  <c r="D16"/>
  <c r="D17"/>
  <c r="D18"/>
  <c r="D19"/>
  <c r="D20"/>
  <c r="D21"/>
  <c r="N21"/>
  <c r="N20"/>
  <c r="N19"/>
  <c r="N18"/>
  <c r="P16" s="1"/>
  <c r="N17"/>
  <c r="N16"/>
  <c r="N15"/>
  <c r="N14"/>
  <c r="P13" s="1"/>
  <c r="N13"/>
  <c r="N12"/>
  <c r="N11"/>
  <c r="N10"/>
  <c r="N9"/>
  <c r="N8"/>
  <c r="N7"/>
  <c r="N6"/>
  <c r="N5"/>
  <c r="D11"/>
  <c r="D10"/>
  <c r="D9"/>
  <c r="D8"/>
  <c r="D7"/>
  <c r="D6"/>
  <c r="D5"/>
  <c r="F9" l="1"/>
  <c r="P8"/>
  <c r="F12"/>
  <c r="F10"/>
  <c r="F15"/>
  <c r="P9"/>
  <c r="P14"/>
  <c r="P11"/>
  <c r="F8"/>
  <c r="F7"/>
  <c r="F13"/>
  <c r="F16"/>
  <c r="P10"/>
  <c r="P15"/>
  <c r="P17"/>
  <c r="F14"/>
  <c r="P7"/>
  <c r="F11"/>
  <c r="F17"/>
  <c r="P6"/>
  <c r="P12"/>
  <c r="P19"/>
  <c r="Q6" s="1"/>
  <c r="R6" s="1"/>
  <c r="F6"/>
  <c r="Q7" l="1"/>
  <c r="R7" s="1"/>
  <c r="Q15"/>
  <c r="R15" s="1"/>
  <c r="Q10"/>
  <c r="R10" s="1"/>
  <c r="Q11"/>
  <c r="R11" s="1"/>
  <c r="Q8"/>
  <c r="R8" s="1"/>
  <c r="Q5"/>
  <c r="R5" s="1"/>
  <c r="Q18"/>
  <c r="R18" s="1"/>
  <c r="Q14"/>
  <c r="R14" s="1"/>
  <c r="Q9"/>
  <c r="R9" s="1"/>
  <c r="F19"/>
  <c r="G6" s="1"/>
  <c r="H6" s="1"/>
  <c r="Q13"/>
  <c r="R13" s="1"/>
  <c r="Q16"/>
  <c r="R16" s="1"/>
  <c r="Q12"/>
  <c r="R12" s="1"/>
  <c r="Q17"/>
  <c r="R17" s="1"/>
  <c r="G18" l="1"/>
  <c r="H18" s="1"/>
  <c r="G5"/>
  <c r="H5" s="1"/>
  <c r="G9"/>
  <c r="H9" s="1"/>
  <c r="G13"/>
  <c r="H13" s="1"/>
  <c r="G14"/>
  <c r="H14" s="1"/>
  <c r="G15"/>
  <c r="H15" s="1"/>
  <c r="G8"/>
  <c r="H8" s="1"/>
  <c r="G17"/>
  <c r="H17" s="1"/>
  <c r="G7"/>
  <c r="H7" s="1"/>
  <c r="G10"/>
  <c r="H10" s="1"/>
  <c r="G11"/>
  <c r="H11" s="1"/>
  <c r="G16"/>
  <c r="H16" s="1"/>
  <c r="G12"/>
  <c r="H12" s="1"/>
</calcChain>
</file>

<file path=xl/sharedStrings.xml><?xml version="1.0" encoding="utf-8"?>
<sst xmlns="http://schemas.openxmlformats.org/spreadsheetml/2006/main" count="34" uniqueCount="23">
  <si>
    <t>10 11</t>
  </si>
  <si>
    <t>11 12</t>
  </si>
  <si>
    <t>12 13</t>
  </si>
  <si>
    <t>13 8</t>
  </si>
  <si>
    <t>13 14</t>
  </si>
  <si>
    <t>SUM</t>
  </si>
  <si>
    <t>wj</t>
  </si>
  <si>
    <t>cj (L/s)</t>
  </si>
  <si>
    <t>(ij)</t>
  </si>
  <si>
    <t>Το σχήμα είναι αυτό :</t>
  </si>
  <si>
    <t>(Δες κάτω για διευκρινήσεις)</t>
  </si>
  <si>
    <t>θij ΟΙΚΙΑΚΗ</t>
  </si>
  <si>
    <t>θij ΤΟΥΡΙΣΤΙΚΗ</t>
  </si>
  <si>
    <t>Εσύ απλά συμπληρώνεις τα L (μήκη που μετράς στο χαρτί με</t>
  </si>
  <si>
    <t>&gt;&gt; Με κόμβο στον κρουνό ανάμεσα στα 4 και 6.</t>
  </si>
  <si>
    <t>βάση την κλίμακα που έχει). Τα θij είναι υπολογισμένα με</t>
  </si>
  <si>
    <t>L (m)</t>
  </si>
  <si>
    <t>Lij* (m)</t>
  </si>
  <si>
    <t>Lj* (m)</t>
  </si>
  <si>
    <t>Lij*(m)</t>
  </si>
  <si>
    <t>ΜΕΘΟΔΟ ΙΣΟΔΥΝΑΜΩΝ ΜΗΚΩΝ ΕΠΙΡΡΟΗΣ</t>
  </si>
  <si>
    <t>βάση όσων γράφουν οι σημειώσεις.</t>
  </si>
  <si>
    <t xml:space="preserve">ΑΝΑΓΩΓΗ ΚΑΤΑΝΕΜΗΜΕΝΗΣ ΖΗΤΗΣΗΣ (ΟΙΚΙΑΚΗΣ ΚΑΙ ΤΟΥΡΙΣΤΙΚΗΣ) ΜΕ ΤΗΝ 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</si>
</sst>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1" fillId="0" borderId="0" xfId="0" applyNumberFormat="1" applyFont="1"/>
    <xf numFmtId="2" fontId="0" fillId="0" borderId="0" xfId="0" applyNumberFormat="1"/>
    <xf numFmtId="164" fontId="0" fillId="0" borderId="0" xfId="0" applyNumberFormat="1"/>
    <xf numFmtId="0" fontId="0" fillId="0" borderId="0" xfId="0" applyBorder="1" applyAlignment="1">
      <alignment horizontal="center"/>
    </xf>
    <xf numFmtId="2" fontId="0" fillId="0" borderId="0" xfId="0" applyNumberFormat="1" applyBorder="1"/>
    <xf numFmtId="0" fontId="0" fillId="0" borderId="0" xfId="0" applyBorder="1" applyAlignment="1">
      <alignment horizontal="right"/>
    </xf>
    <xf numFmtId="2" fontId="0" fillId="0" borderId="0" xfId="0" applyNumberFormat="1" applyFon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/>
    <xf numFmtId="0" fontId="5" fillId="0" borderId="0" xfId="0" applyFont="1"/>
    <xf numFmtId="0" fontId="5" fillId="3" borderId="0" xfId="0" applyFont="1" applyFill="1"/>
    <xf numFmtId="0" fontId="3" fillId="4" borderId="1" xfId="0" applyFont="1" applyFill="1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22</xdr:row>
      <xdr:rowOff>104775</xdr:rowOff>
    </xdr:from>
    <xdr:to>
      <xdr:col>13</xdr:col>
      <xdr:colOff>486500</xdr:colOff>
      <xdr:row>43</xdr:row>
      <xdr:rowOff>133919</xdr:rowOff>
    </xdr:to>
    <xdr:pic>
      <xdr:nvPicPr>
        <xdr:cNvPr id="2" name="1 - Εικόνα" descr="Καταγραφή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400" y="4295775"/>
          <a:ext cx="5191850" cy="4077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1"/>
  <dimension ref="A1:R29"/>
  <sheetViews>
    <sheetView tabSelected="1" workbookViewId="0">
      <selection activeCell="A32" sqref="A32"/>
    </sheetView>
  </sheetViews>
  <sheetFormatPr defaultRowHeight="15"/>
  <cols>
    <col min="3" max="3" width="11.7109375" customWidth="1"/>
    <col min="13" max="13" width="14.5703125" customWidth="1"/>
    <col min="14" max="14" width="11.42578125" customWidth="1"/>
  </cols>
  <sheetData>
    <row r="1" spans="1:18" ht="15.75">
      <c r="A1" s="18" t="s">
        <v>22</v>
      </c>
      <c r="C1" s="18"/>
      <c r="D1" s="18"/>
      <c r="E1" s="18"/>
      <c r="F1" s="17"/>
    </row>
    <row r="2" spans="1:18" ht="15.75">
      <c r="B2" s="18" t="s">
        <v>20</v>
      </c>
      <c r="D2" s="18"/>
      <c r="E2" s="19"/>
      <c r="F2" s="19"/>
      <c r="I2" s="16" t="s">
        <v>10</v>
      </c>
      <c r="J2" s="16"/>
      <c r="K2" s="16"/>
    </row>
    <row r="4" spans="1:18">
      <c r="A4" s="12" t="s">
        <v>8</v>
      </c>
      <c r="B4" s="12" t="s">
        <v>16</v>
      </c>
      <c r="C4" s="20" t="s">
        <v>11</v>
      </c>
      <c r="D4" s="11" t="s">
        <v>17</v>
      </c>
      <c r="E4" s="13" t="s">
        <v>18</v>
      </c>
      <c r="F4" s="14"/>
      <c r="G4" s="12" t="s">
        <v>6</v>
      </c>
      <c r="H4" s="12" t="s">
        <v>7</v>
      </c>
      <c r="J4" s="2"/>
      <c r="K4" s="12" t="s">
        <v>8</v>
      </c>
      <c r="L4" s="12" t="s">
        <v>16</v>
      </c>
      <c r="M4" s="20" t="s">
        <v>12</v>
      </c>
      <c r="N4" s="11" t="s">
        <v>19</v>
      </c>
      <c r="O4" s="13" t="s">
        <v>18</v>
      </c>
      <c r="P4" s="14"/>
      <c r="Q4" s="12" t="s">
        <v>6</v>
      </c>
      <c r="R4" s="12" t="s">
        <v>7</v>
      </c>
    </row>
    <row r="5" spans="1:18">
      <c r="A5">
        <v>12</v>
      </c>
      <c r="C5">
        <v>0</v>
      </c>
      <c r="D5" s="4">
        <f>0.5*C5*B5</f>
        <v>0</v>
      </c>
      <c r="E5" s="7">
        <v>1</v>
      </c>
      <c r="F5" s="8">
        <v>0</v>
      </c>
      <c r="G5" s="6" t="e">
        <f>F5/$F$19</f>
        <v>#DIV/0!</v>
      </c>
      <c r="H5" s="5" t="e">
        <f>G5*15</f>
        <v>#DIV/0!</v>
      </c>
      <c r="J5" s="2"/>
      <c r="K5">
        <v>12</v>
      </c>
      <c r="M5" s="1">
        <v>0</v>
      </c>
      <c r="N5" s="4">
        <f>0.5*M5*L5</f>
        <v>0</v>
      </c>
      <c r="O5" s="7">
        <v>1</v>
      </c>
      <c r="P5" s="10">
        <v>0</v>
      </c>
      <c r="Q5" s="6" t="e">
        <f>P5/$P$19</f>
        <v>#DIV/0!</v>
      </c>
      <c r="R5" s="5" t="e">
        <f>Q5*9.5</f>
        <v>#DIV/0!</v>
      </c>
    </row>
    <row r="6" spans="1:18">
      <c r="A6">
        <v>23</v>
      </c>
      <c r="C6">
        <v>0.25</v>
      </c>
      <c r="D6" s="4">
        <f t="shared" ref="D6:D21" si="0">0.5*C6*B6</f>
        <v>0</v>
      </c>
      <c r="E6" s="7">
        <v>2</v>
      </c>
      <c r="F6" s="8">
        <f>D12+D6</f>
        <v>0</v>
      </c>
      <c r="G6" s="6" t="e">
        <f>F6/$F$19</f>
        <v>#DIV/0!</v>
      </c>
      <c r="H6" s="5" t="e">
        <f t="shared" ref="H6:H18" si="1">G6*15</f>
        <v>#DIV/0!</v>
      </c>
      <c r="J6" s="2"/>
      <c r="K6">
        <v>23</v>
      </c>
      <c r="M6">
        <v>0</v>
      </c>
      <c r="N6" s="4">
        <f t="shared" ref="N6:N21" si="2">0.5*M6*L6</f>
        <v>0</v>
      </c>
      <c r="O6" s="7">
        <v>2</v>
      </c>
      <c r="P6" s="8">
        <f>N12+N6</f>
        <v>0</v>
      </c>
      <c r="Q6" s="6" t="e">
        <f>P6/$P$19</f>
        <v>#DIV/0!</v>
      </c>
      <c r="R6" s="5" t="e">
        <f t="shared" ref="R6:R18" si="3">Q6*9.5</f>
        <v>#DIV/0!</v>
      </c>
    </row>
    <row r="7" spans="1:18">
      <c r="A7">
        <v>34</v>
      </c>
      <c r="C7">
        <v>0.25</v>
      </c>
      <c r="D7" s="4">
        <f t="shared" si="0"/>
        <v>0</v>
      </c>
      <c r="E7" s="7">
        <v>3</v>
      </c>
      <c r="F7" s="8">
        <f>D6+D7+D13</f>
        <v>0</v>
      </c>
      <c r="G7" s="6" t="e">
        <f>F7/$F$19</f>
        <v>#DIV/0!</v>
      </c>
      <c r="H7" s="5" t="e">
        <f t="shared" si="1"/>
        <v>#DIV/0!</v>
      </c>
      <c r="J7" s="2"/>
      <c r="K7">
        <v>34</v>
      </c>
      <c r="M7">
        <v>0</v>
      </c>
      <c r="N7" s="4">
        <f t="shared" si="2"/>
        <v>0</v>
      </c>
      <c r="O7" s="7">
        <v>3</v>
      </c>
      <c r="P7" s="8">
        <f>N6+N7+N13</f>
        <v>0</v>
      </c>
      <c r="Q7" s="6" t="e">
        <f>P7/$P$19</f>
        <v>#DIV/0!</v>
      </c>
      <c r="R7" s="5" t="e">
        <f t="shared" si="3"/>
        <v>#DIV/0!</v>
      </c>
    </row>
    <row r="8" spans="1:18">
      <c r="A8">
        <v>45</v>
      </c>
      <c r="C8">
        <v>0.25</v>
      </c>
      <c r="D8" s="4">
        <f t="shared" si="0"/>
        <v>0</v>
      </c>
      <c r="E8" s="7">
        <v>4</v>
      </c>
      <c r="F8" s="8">
        <f>D7+D8</f>
        <v>0</v>
      </c>
      <c r="G8" s="6" t="e">
        <f>F8/$F$19</f>
        <v>#DIV/0!</v>
      </c>
      <c r="H8" s="5" t="e">
        <f t="shared" si="1"/>
        <v>#DIV/0!</v>
      </c>
      <c r="J8" s="2"/>
      <c r="K8">
        <v>45</v>
      </c>
      <c r="M8">
        <v>0</v>
      </c>
      <c r="N8" s="4">
        <f t="shared" si="2"/>
        <v>0</v>
      </c>
      <c r="O8" s="7">
        <v>4</v>
      </c>
      <c r="P8" s="8">
        <f>N7+N8</f>
        <v>0</v>
      </c>
      <c r="Q8" s="6" t="e">
        <f>P8/$P$19</f>
        <v>#DIV/0!</v>
      </c>
      <c r="R8" s="5" t="e">
        <f t="shared" si="3"/>
        <v>#DIV/0!</v>
      </c>
    </row>
    <row r="9" spans="1:18">
      <c r="A9">
        <v>56</v>
      </c>
      <c r="C9">
        <v>0.25</v>
      </c>
      <c r="D9" s="4">
        <f t="shared" si="0"/>
        <v>0</v>
      </c>
      <c r="E9" s="7">
        <v>5</v>
      </c>
      <c r="F9" s="8">
        <f>D8+D9</f>
        <v>0</v>
      </c>
      <c r="G9" s="6" t="e">
        <f>F9/$F$19</f>
        <v>#DIV/0!</v>
      </c>
      <c r="H9" s="5" t="e">
        <f t="shared" si="1"/>
        <v>#DIV/0!</v>
      </c>
      <c r="J9" s="2"/>
      <c r="K9">
        <v>56</v>
      </c>
      <c r="M9">
        <v>0</v>
      </c>
      <c r="N9" s="4">
        <f t="shared" si="2"/>
        <v>0</v>
      </c>
      <c r="O9" s="7">
        <v>5</v>
      </c>
      <c r="P9" s="8">
        <f>N8+N9</f>
        <v>0</v>
      </c>
      <c r="Q9" s="6" t="e">
        <f>P9/$P$19</f>
        <v>#DIV/0!</v>
      </c>
      <c r="R9" s="5" t="e">
        <f t="shared" si="3"/>
        <v>#DIV/0!</v>
      </c>
    </row>
    <row r="10" spans="1:18">
      <c r="A10">
        <v>67</v>
      </c>
      <c r="C10">
        <v>0.75</v>
      </c>
      <c r="D10" s="4">
        <f t="shared" si="0"/>
        <v>0</v>
      </c>
      <c r="E10" s="7">
        <v>6</v>
      </c>
      <c r="F10" s="8">
        <f>D9+D14+D10</f>
        <v>0</v>
      </c>
      <c r="G10" s="6" t="e">
        <f>F10/$F$19</f>
        <v>#DIV/0!</v>
      </c>
      <c r="H10" s="5" t="e">
        <f t="shared" si="1"/>
        <v>#DIV/0!</v>
      </c>
      <c r="J10" s="2"/>
      <c r="K10">
        <v>67</v>
      </c>
      <c r="M10">
        <v>0.5</v>
      </c>
      <c r="N10" s="4">
        <f t="shared" si="2"/>
        <v>0</v>
      </c>
      <c r="O10" s="7">
        <v>6</v>
      </c>
      <c r="P10" s="8">
        <f>N9+N14+N10</f>
        <v>0</v>
      </c>
      <c r="Q10" s="6" t="e">
        <f>P10/$P$19</f>
        <v>#DIV/0!</v>
      </c>
      <c r="R10" s="5" t="e">
        <f t="shared" si="3"/>
        <v>#DIV/0!</v>
      </c>
    </row>
    <row r="11" spans="1:18">
      <c r="A11">
        <v>78</v>
      </c>
      <c r="C11">
        <v>0.75</v>
      </c>
      <c r="D11" s="4">
        <f t="shared" si="0"/>
        <v>0</v>
      </c>
      <c r="E11" s="7">
        <v>7</v>
      </c>
      <c r="F11" s="8">
        <f>D13+D10+D11+D16</f>
        <v>0</v>
      </c>
      <c r="G11" s="6" t="e">
        <f>F11/$F$19</f>
        <v>#DIV/0!</v>
      </c>
      <c r="H11" s="5" t="e">
        <f t="shared" si="1"/>
        <v>#DIV/0!</v>
      </c>
      <c r="J11" s="2"/>
      <c r="K11">
        <v>78</v>
      </c>
      <c r="M11">
        <v>0.5</v>
      </c>
      <c r="N11" s="4">
        <f t="shared" si="2"/>
        <v>0</v>
      </c>
      <c r="O11" s="7">
        <v>7</v>
      </c>
      <c r="P11" s="8">
        <f>N10+N11+N13+N16</f>
        <v>0</v>
      </c>
      <c r="Q11" s="6" t="e">
        <f>P11/$P$19</f>
        <v>#DIV/0!</v>
      </c>
      <c r="R11" s="5" t="e">
        <f t="shared" si="3"/>
        <v>#DIV/0!</v>
      </c>
    </row>
    <row r="12" spans="1:18">
      <c r="A12">
        <v>28</v>
      </c>
      <c r="C12">
        <v>0.25</v>
      </c>
      <c r="D12" s="4">
        <f t="shared" si="0"/>
        <v>0</v>
      </c>
      <c r="E12" s="7">
        <v>8</v>
      </c>
      <c r="F12" s="8">
        <f>D12+D11+D20</f>
        <v>0</v>
      </c>
      <c r="G12" s="6" t="e">
        <f>F12/$F$19</f>
        <v>#DIV/0!</v>
      </c>
      <c r="H12" s="5" t="e">
        <f t="shared" si="1"/>
        <v>#DIV/0!</v>
      </c>
      <c r="J12" s="2"/>
      <c r="K12">
        <v>28</v>
      </c>
      <c r="M12">
        <v>0</v>
      </c>
      <c r="N12" s="4">
        <f t="shared" si="2"/>
        <v>0</v>
      </c>
      <c r="O12" s="7">
        <v>8</v>
      </c>
      <c r="P12" s="8">
        <f>N20+N12+N11</f>
        <v>0</v>
      </c>
      <c r="Q12" s="6" t="e">
        <f>P12/$P$19</f>
        <v>#DIV/0!</v>
      </c>
      <c r="R12" s="5" t="e">
        <f t="shared" si="3"/>
        <v>#DIV/0!</v>
      </c>
    </row>
    <row r="13" spans="1:18">
      <c r="A13">
        <v>37</v>
      </c>
      <c r="C13">
        <v>0.5</v>
      </c>
      <c r="D13" s="4">
        <f t="shared" si="0"/>
        <v>0</v>
      </c>
      <c r="E13" s="7">
        <v>9</v>
      </c>
      <c r="F13" s="8">
        <f>D14+D15</f>
        <v>0</v>
      </c>
      <c r="G13" s="6" t="e">
        <f>F13/$F$19</f>
        <v>#DIV/0!</v>
      </c>
      <c r="H13" s="5" t="e">
        <f t="shared" si="1"/>
        <v>#DIV/0!</v>
      </c>
      <c r="J13" s="2"/>
      <c r="K13">
        <v>37</v>
      </c>
      <c r="M13">
        <v>0</v>
      </c>
      <c r="N13" s="4">
        <f t="shared" si="2"/>
        <v>0</v>
      </c>
      <c r="O13" s="7">
        <v>9</v>
      </c>
      <c r="P13" s="8">
        <f>N14+N15</f>
        <v>0</v>
      </c>
      <c r="Q13" s="6" t="e">
        <f>P13/$P$19</f>
        <v>#DIV/0!</v>
      </c>
      <c r="R13" s="5" t="e">
        <f t="shared" si="3"/>
        <v>#DIV/0!</v>
      </c>
    </row>
    <row r="14" spans="1:18">
      <c r="A14">
        <v>69</v>
      </c>
      <c r="C14">
        <v>0.5</v>
      </c>
      <c r="D14" s="4">
        <f t="shared" si="0"/>
        <v>0</v>
      </c>
      <c r="E14" s="7">
        <v>10</v>
      </c>
      <c r="F14" s="8">
        <f>D15+D16+D17</f>
        <v>0</v>
      </c>
      <c r="G14" s="6" t="e">
        <f>F14/$F$19</f>
        <v>#DIV/0!</v>
      </c>
      <c r="H14" s="5" t="e">
        <f t="shared" si="1"/>
        <v>#DIV/0!</v>
      </c>
      <c r="J14" s="2"/>
      <c r="K14">
        <v>69</v>
      </c>
      <c r="M14">
        <v>0.5</v>
      </c>
      <c r="N14" s="4">
        <f t="shared" si="2"/>
        <v>0</v>
      </c>
      <c r="O14" s="7">
        <v>10</v>
      </c>
      <c r="P14" s="8">
        <f>N15+N16+N17</f>
        <v>0</v>
      </c>
      <c r="Q14" s="6" t="e">
        <f>P14/$P$19</f>
        <v>#DIV/0!</v>
      </c>
      <c r="R14" s="5" t="e">
        <f t="shared" si="3"/>
        <v>#DIV/0!</v>
      </c>
    </row>
    <row r="15" spans="1:18">
      <c r="A15">
        <v>910</v>
      </c>
      <c r="C15">
        <v>0.5</v>
      </c>
      <c r="D15" s="4">
        <f t="shared" si="0"/>
        <v>0</v>
      </c>
      <c r="E15" s="7">
        <v>11</v>
      </c>
      <c r="F15" s="8">
        <f>D17+D18</f>
        <v>0</v>
      </c>
      <c r="G15" s="6" t="e">
        <f>F15/$F$19</f>
        <v>#DIV/0!</v>
      </c>
      <c r="H15" s="5" t="e">
        <f t="shared" si="1"/>
        <v>#DIV/0!</v>
      </c>
      <c r="J15" s="2"/>
      <c r="K15">
        <v>910</v>
      </c>
      <c r="M15">
        <v>0.5</v>
      </c>
      <c r="N15" s="4">
        <f t="shared" si="2"/>
        <v>0</v>
      </c>
      <c r="O15" s="7">
        <v>11</v>
      </c>
      <c r="P15" s="8">
        <f>N17+N18</f>
        <v>0</v>
      </c>
      <c r="Q15" s="6" t="e">
        <f>P15/$P$19</f>
        <v>#DIV/0!</v>
      </c>
      <c r="R15" s="5" t="e">
        <f t="shared" si="3"/>
        <v>#DIV/0!</v>
      </c>
    </row>
    <row r="16" spans="1:18">
      <c r="A16">
        <v>710</v>
      </c>
      <c r="C16">
        <v>1</v>
      </c>
      <c r="D16" s="4">
        <f t="shared" si="0"/>
        <v>0</v>
      </c>
      <c r="E16" s="7">
        <v>12</v>
      </c>
      <c r="F16" s="8">
        <f>D18+D19</f>
        <v>0</v>
      </c>
      <c r="G16" s="6" t="e">
        <f>F16/$F$19</f>
        <v>#DIV/0!</v>
      </c>
      <c r="H16" s="5" t="e">
        <f t="shared" si="1"/>
        <v>#DIV/0!</v>
      </c>
      <c r="J16" s="2"/>
      <c r="K16">
        <v>710</v>
      </c>
      <c r="M16">
        <v>1</v>
      </c>
      <c r="N16" s="4">
        <f t="shared" si="2"/>
        <v>0</v>
      </c>
      <c r="O16" s="7">
        <v>12</v>
      </c>
      <c r="P16" s="8">
        <f>N18+N19</f>
        <v>0</v>
      </c>
      <c r="Q16" s="6" t="e">
        <f>P16/$P$19</f>
        <v>#DIV/0!</v>
      </c>
      <c r="R16" s="5" t="e">
        <f t="shared" si="3"/>
        <v>#DIV/0!</v>
      </c>
    </row>
    <row r="17" spans="1:18">
      <c r="A17" s="3" t="s">
        <v>0</v>
      </c>
      <c r="C17">
        <v>0.5</v>
      </c>
      <c r="D17" s="4">
        <f t="shared" si="0"/>
        <v>0</v>
      </c>
      <c r="E17" s="7">
        <v>13</v>
      </c>
      <c r="F17" s="8">
        <f>D21+D20+D19</f>
        <v>0</v>
      </c>
      <c r="G17" s="6" t="e">
        <f>F17/$F$19</f>
        <v>#DIV/0!</v>
      </c>
      <c r="H17" s="5" t="e">
        <f t="shared" si="1"/>
        <v>#DIV/0!</v>
      </c>
      <c r="K17" s="3" t="s">
        <v>0</v>
      </c>
      <c r="M17">
        <v>0.5</v>
      </c>
      <c r="N17" s="4">
        <f t="shared" si="2"/>
        <v>0</v>
      </c>
      <c r="O17" s="7">
        <v>13</v>
      </c>
      <c r="P17" s="8">
        <f>N21+N20+N19</f>
        <v>0</v>
      </c>
      <c r="Q17" s="6" t="e">
        <f>P17/$P$19</f>
        <v>#DIV/0!</v>
      </c>
      <c r="R17" s="5" t="e">
        <f t="shared" si="3"/>
        <v>#DIV/0!</v>
      </c>
    </row>
    <row r="18" spans="1:18">
      <c r="A18" s="3" t="s">
        <v>1</v>
      </c>
      <c r="C18">
        <v>0.5</v>
      </c>
      <c r="D18" s="4">
        <f t="shared" si="0"/>
        <v>0</v>
      </c>
      <c r="E18" s="7">
        <v>14</v>
      </c>
      <c r="F18" s="8">
        <v>0</v>
      </c>
      <c r="G18" t="e">
        <f>F18/$F$19</f>
        <v>#DIV/0!</v>
      </c>
      <c r="H18" s="5" t="e">
        <f t="shared" si="1"/>
        <v>#DIV/0!</v>
      </c>
      <c r="K18" s="3" t="s">
        <v>1</v>
      </c>
      <c r="M18">
        <v>0.5</v>
      </c>
      <c r="N18" s="4">
        <f t="shared" si="2"/>
        <v>0</v>
      </c>
      <c r="O18" s="7">
        <v>14</v>
      </c>
      <c r="P18" s="8">
        <v>0</v>
      </c>
      <c r="Q18" s="6" t="e">
        <f>P18/$P$19</f>
        <v>#DIV/0!</v>
      </c>
      <c r="R18" s="5" t="e">
        <f t="shared" si="3"/>
        <v>#DIV/0!</v>
      </c>
    </row>
    <row r="19" spans="1:18">
      <c r="A19" s="3" t="s">
        <v>2</v>
      </c>
      <c r="C19">
        <v>0.5</v>
      </c>
      <c r="D19" s="4">
        <f t="shared" si="0"/>
        <v>0</v>
      </c>
      <c r="E19" s="9" t="s">
        <v>5</v>
      </c>
      <c r="F19" s="8">
        <f>SUM(F5:F18)</f>
        <v>0</v>
      </c>
      <c r="K19" s="3" t="s">
        <v>2</v>
      </c>
      <c r="M19">
        <v>0.5</v>
      </c>
      <c r="N19" s="4">
        <f t="shared" si="2"/>
        <v>0</v>
      </c>
      <c r="O19" s="9" t="s">
        <v>5</v>
      </c>
      <c r="P19" s="8">
        <f>SUM(P5:P18)</f>
        <v>0</v>
      </c>
    </row>
    <row r="20" spans="1:18">
      <c r="A20" s="3" t="s">
        <v>3</v>
      </c>
      <c r="C20">
        <v>0.5</v>
      </c>
      <c r="D20" s="4">
        <f t="shared" si="0"/>
        <v>0</v>
      </c>
      <c r="K20" s="3" t="s">
        <v>3</v>
      </c>
      <c r="M20">
        <v>0.5</v>
      </c>
      <c r="N20" s="4">
        <f t="shared" si="2"/>
        <v>0</v>
      </c>
    </row>
    <row r="21" spans="1:18">
      <c r="A21" s="3" t="s">
        <v>4</v>
      </c>
      <c r="C21">
        <v>0</v>
      </c>
      <c r="D21" s="4">
        <f t="shared" si="0"/>
        <v>0</v>
      </c>
      <c r="K21" s="3" t="s">
        <v>4</v>
      </c>
      <c r="M21">
        <v>0</v>
      </c>
      <c r="N21" s="4">
        <f t="shared" si="2"/>
        <v>0</v>
      </c>
    </row>
    <row r="23" spans="1:18" ht="18.75">
      <c r="C23" s="15" t="s">
        <v>9</v>
      </c>
      <c r="D23" s="15"/>
      <c r="E23" s="15"/>
    </row>
    <row r="25" spans="1:18">
      <c r="B25" t="s">
        <v>14</v>
      </c>
    </row>
    <row r="27" spans="1:18">
      <c r="A27" t="s">
        <v>13</v>
      </c>
    </row>
    <row r="28" spans="1:18">
      <c r="A28" t="s">
        <v>15</v>
      </c>
    </row>
    <row r="29" spans="1:18">
      <c r="A29" t="s">
        <v>21</v>
      </c>
    </row>
  </sheetData>
  <mergeCells count="4">
    <mergeCell ref="E4:F4"/>
    <mergeCell ref="O4:P4"/>
    <mergeCell ref="C23:E23"/>
    <mergeCell ref="I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dekjo</dc:creator>
  <cp:lastModifiedBy>dekjo</cp:lastModifiedBy>
  <dcterms:created xsi:type="dcterms:W3CDTF">2017-05-13T15:53:20Z</dcterms:created>
  <dcterms:modified xsi:type="dcterms:W3CDTF">2017-05-14T15:18:01Z</dcterms:modified>
</cp:coreProperties>
</file>