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0895" windowHeight="9885"/>
  </bookViews>
  <sheets>
    <sheet name="Διαγραμμα-Υπολογισμοι " sheetId="1" r:id="rId1"/>
  </sheets>
  <calcPr calcId="124519"/>
</workbook>
</file>

<file path=xl/calcChain.xml><?xml version="1.0" encoding="utf-8"?>
<calcChain xmlns="http://schemas.openxmlformats.org/spreadsheetml/2006/main">
  <c r="L39" i="1"/>
  <c r="U63" s="1"/>
  <c r="Y63" s="1"/>
  <c r="AC63" s="1"/>
  <c r="H36"/>
  <c r="D36"/>
  <c r="E506" l="1"/>
  <c r="E504"/>
  <c r="E502"/>
  <c r="E500"/>
  <c r="E498"/>
  <c r="E496"/>
  <c r="E494"/>
  <c r="E492"/>
  <c r="E490"/>
  <c r="E488"/>
  <c r="E486"/>
  <c r="E484"/>
  <c r="E482"/>
  <c r="E480"/>
  <c r="E478"/>
  <c r="E476"/>
  <c r="E474"/>
  <c r="E472"/>
  <c r="E470"/>
  <c r="E468"/>
  <c r="E466"/>
  <c r="E464"/>
  <c r="E462"/>
  <c r="E460"/>
  <c r="E458"/>
  <c r="E456"/>
  <c r="E454"/>
  <c r="E452"/>
  <c r="E507"/>
  <c r="E505"/>
  <c r="E503"/>
  <c r="E501"/>
  <c r="E499"/>
  <c r="E497"/>
  <c r="E495"/>
  <c r="E493"/>
  <c r="E491"/>
  <c r="E489"/>
  <c r="E487"/>
  <c r="E485"/>
  <c r="E483"/>
  <c r="E481"/>
  <c r="E479"/>
  <c r="E477"/>
  <c r="E475"/>
  <c r="E473"/>
  <c r="E471"/>
  <c r="E469"/>
  <c r="E467"/>
  <c r="E465"/>
  <c r="E461"/>
  <c r="E457"/>
  <c r="E453"/>
  <c r="E450"/>
  <c r="E448"/>
  <c r="E446"/>
  <c r="E444"/>
  <c r="E442"/>
  <c r="E440"/>
  <c r="E438"/>
  <c r="E436"/>
  <c r="E434"/>
  <c r="E432"/>
  <c r="E430"/>
  <c r="E428"/>
  <c r="E426"/>
  <c r="E424"/>
  <c r="E422"/>
  <c r="E420"/>
  <c r="E418"/>
  <c r="E416"/>
  <c r="E414"/>
  <c r="E412"/>
  <c r="E410"/>
  <c r="E408"/>
  <c r="E406"/>
  <c r="E404"/>
  <c r="E402"/>
  <c r="E463"/>
  <c r="E459"/>
  <c r="E455"/>
  <c r="E451"/>
  <c r="E449"/>
  <c r="E447"/>
  <c r="E445"/>
  <c r="E443"/>
  <c r="E441"/>
  <c r="E439"/>
  <c r="E437"/>
  <c r="E435"/>
  <c r="E433"/>
  <c r="E431"/>
  <c r="E429"/>
  <c r="E427"/>
  <c r="E425"/>
  <c r="E423"/>
  <c r="E421"/>
  <c r="E419"/>
  <c r="E417"/>
  <c r="E415"/>
  <c r="E413"/>
  <c r="E411"/>
  <c r="E409"/>
  <c r="E407"/>
  <c r="E405"/>
  <c r="E403"/>
  <c r="E401"/>
  <c r="E399"/>
  <c r="E397"/>
  <c r="E395"/>
  <c r="E393"/>
  <c r="E391"/>
  <c r="E389"/>
  <c r="E387"/>
  <c r="E385"/>
  <c r="E383"/>
  <c r="E381"/>
  <c r="E379"/>
  <c r="E377"/>
  <c r="E375"/>
  <c r="E373"/>
  <c r="E371"/>
  <c r="E369"/>
  <c r="E367"/>
  <c r="E365"/>
  <c r="E363"/>
  <c r="E361"/>
  <c r="E359"/>
  <c r="E357"/>
  <c r="E355"/>
  <c r="E353"/>
  <c r="E351"/>
  <c r="E349"/>
  <c r="E347"/>
  <c r="E345"/>
  <c r="E343"/>
  <c r="E341"/>
  <c r="E339"/>
  <c r="E337"/>
  <c r="E335"/>
  <c r="E333"/>
  <c r="E331"/>
  <c r="E329"/>
  <c r="E327"/>
  <c r="E325"/>
  <c r="E323"/>
  <c r="E321"/>
  <c r="E319"/>
  <c r="E317"/>
  <c r="E315"/>
  <c r="E313"/>
  <c r="E311"/>
  <c r="E309"/>
  <c r="E307"/>
  <c r="E305"/>
  <c r="E303"/>
  <c r="E301"/>
  <c r="E299"/>
  <c r="E297"/>
  <c r="E295"/>
  <c r="E293"/>
  <c r="E291"/>
  <c r="E289"/>
  <c r="E400"/>
  <c r="E398"/>
  <c r="E396"/>
  <c r="E394"/>
  <c r="E392"/>
  <c r="E390"/>
  <c r="E388"/>
  <c r="E386"/>
  <c r="E384"/>
  <c r="E382"/>
  <c r="E380"/>
  <c r="E378"/>
  <c r="E376"/>
  <c r="E374"/>
  <c r="E372"/>
  <c r="E370"/>
  <c r="E368"/>
  <c r="E366"/>
  <c r="E364"/>
  <c r="E362"/>
  <c r="E360"/>
  <c r="E358"/>
  <c r="E356"/>
  <c r="E354"/>
  <c r="E352"/>
  <c r="E350"/>
  <c r="E348"/>
  <c r="E346"/>
  <c r="E344"/>
  <c r="E342"/>
  <c r="E340"/>
  <c r="E338"/>
  <c r="E336"/>
  <c r="E334"/>
  <c r="E332"/>
  <c r="E330"/>
  <c r="E328"/>
  <c r="E326"/>
  <c r="E324"/>
  <c r="E322"/>
  <c r="E320"/>
  <c r="E318"/>
  <c r="E316"/>
  <c r="E314"/>
  <c r="E312"/>
  <c r="E310"/>
  <c r="E308"/>
  <c r="E306"/>
  <c r="E304"/>
  <c r="E302"/>
  <c r="E300"/>
  <c r="E298"/>
  <c r="E296"/>
  <c r="E294"/>
  <c r="E292"/>
  <c r="E290"/>
  <c r="E288"/>
  <c r="E287"/>
  <c r="E285"/>
  <c r="E283"/>
  <c r="E281"/>
  <c r="E279"/>
  <c r="E277"/>
  <c r="E275"/>
  <c r="E273"/>
  <c r="E271"/>
  <c r="E269"/>
  <c r="E267"/>
  <c r="E265"/>
  <c r="E263"/>
  <c r="E261"/>
  <c r="E259"/>
  <c r="E257"/>
  <c r="E255"/>
  <c r="E253"/>
  <c r="E251"/>
  <c r="E249"/>
  <c r="E247"/>
  <c r="E245"/>
  <c r="E243"/>
  <c r="E241"/>
  <c r="E239"/>
  <c r="E237"/>
  <c r="E235"/>
  <c r="E233"/>
  <c r="E231"/>
  <c r="E229"/>
  <c r="E227"/>
  <c r="E225"/>
  <c r="E223"/>
  <c r="E221"/>
  <c r="E219"/>
  <c r="E217"/>
  <c r="E215"/>
  <c r="E213"/>
  <c r="E211"/>
  <c r="E209"/>
  <c r="E207"/>
  <c r="E205"/>
  <c r="E203"/>
  <c r="E201"/>
  <c r="E199"/>
  <c r="E197"/>
  <c r="E195"/>
  <c r="E193"/>
  <c r="E191"/>
  <c r="E189"/>
  <c r="E187"/>
  <c r="E185"/>
  <c r="E183"/>
  <c r="E181"/>
  <c r="E179"/>
  <c r="E177"/>
  <c r="E175"/>
  <c r="E173"/>
  <c r="E171"/>
  <c r="E169"/>
  <c r="E167"/>
  <c r="E165"/>
  <c r="E163"/>
  <c r="E161"/>
  <c r="E159"/>
  <c r="E157"/>
  <c r="E155"/>
  <c r="E153"/>
  <c r="E151"/>
  <c r="E149"/>
  <c r="E147"/>
  <c r="E145"/>
  <c r="E143"/>
  <c r="E141"/>
  <c r="E139"/>
  <c r="E137"/>
  <c r="E135"/>
  <c r="E133"/>
  <c r="E131"/>
  <c r="E129"/>
  <c r="E127"/>
  <c r="E125"/>
  <c r="E123"/>
  <c r="E121"/>
  <c r="E119"/>
  <c r="E117"/>
  <c r="E115"/>
  <c r="E113"/>
  <c r="E111"/>
  <c r="E109"/>
  <c r="E107"/>
  <c r="E105"/>
  <c r="E103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286"/>
  <c r="E284"/>
  <c r="E282"/>
  <c r="E280"/>
  <c r="E278"/>
  <c r="E276"/>
  <c r="E274"/>
  <c r="E272"/>
  <c r="E270"/>
  <c r="E268"/>
  <c r="E266"/>
  <c r="E264"/>
  <c r="E262"/>
  <c r="E260"/>
  <c r="E258"/>
  <c r="E256"/>
  <c r="E254"/>
  <c r="E252"/>
  <c r="E250"/>
  <c r="E248"/>
  <c r="E246"/>
  <c r="E244"/>
  <c r="E242"/>
  <c r="E240"/>
  <c r="E238"/>
  <c r="E236"/>
  <c r="E234"/>
  <c r="E232"/>
  <c r="E230"/>
  <c r="E228"/>
  <c r="E226"/>
  <c r="E224"/>
  <c r="E222"/>
  <c r="E220"/>
  <c r="E218"/>
  <c r="E216"/>
  <c r="E214"/>
  <c r="E212"/>
  <c r="E210"/>
  <c r="E208"/>
  <c r="E206"/>
  <c r="E204"/>
  <c r="E202"/>
  <c r="E200"/>
  <c r="E198"/>
  <c r="E196"/>
  <c r="E194"/>
  <c r="E192"/>
  <c r="E190"/>
  <c r="E188"/>
  <c r="E186"/>
  <c r="E184"/>
  <c r="E182"/>
  <c r="E180"/>
  <c r="E178"/>
  <c r="E176"/>
  <c r="E174"/>
  <c r="E172"/>
  <c r="E170"/>
  <c r="E168"/>
  <c r="E166"/>
  <c r="E164"/>
  <c r="E162"/>
  <c r="E160"/>
  <c r="E158"/>
  <c r="E156"/>
  <c r="E154"/>
  <c r="E152"/>
  <c r="E150"/>
  <c r="E148"/>
  <c r="E146"/>
  <c r="E144"/>
  <c r="E142"/>
  <c r="E140"/>
  <c r="E138"/>
  <c r="E136"/>
  <c r="E134"/>
  <c r="E132"/>
  <c r="E130"/>
  <c r="E128"/>
  <c r="E126"/>
  <c r="E124"/>
  <c r="E122"/>
  <c r="E120"/>
  <c r="E118"/>
  <c r="E116"/>
  <c r="E114"/>
  <c r="E112"/>
  <c r="E110"/>
  <c r="E108"/>
  <c r="E106"/>
  <c r="E104"/>
  <c r="E102"/>
  <c r="E100"/>
  <c r="E98"/>
  <c r="E96"/>
  <c r="E94"/>
  <c r="E92"/>
  <c r="E90"/>
  <c r="E88"/>
  <c r="E86"/>
  <c r="E84"/>
  <c r="E82"/>
  <c r="E80"/>
  <c r="E78"/>
  <c r="E76"/>
  <c r="E74"/>
  <c r="E72"/>
  <c r="E70"/>
  <c r="E68"/>
  <c r="E66"/>
  <c r="E64"/>
  <c r="E62"/>
  <c r="E46"/>
  <c r="U46"/>
  <c r="Y46" s="1"/>
  <c r="AC46" s="1"/>
  <c r="I47"/>
  <c r="M47" s="1"/>
  <c r="Q47" s="1"/>
  <c r="E48"/>
  <c r="U48"/>
  <c r="Y48" s="1"/>
  <c r="AC48" s="1"/>
  <c r="I49"/>
  <c r="M49" s="1"/>
  <c r="Q49" s="1"/>
  <c r="E50"/>
  <c r="U50"/>
  <c r="Y50" s="1"/>
  <c r="AC50" s="1"/>
  <c r="I51"/>
  <c r="M51" s="1"/>
  <c r="Q51" s="1"/>
  <c r="E52"/>
  <c r="U52"/>
  <c r="Y52" s="1"/>
  <c r="AC52" s="1"/>
  <c r="I53"/>
  <c r="M53" s="1"/>
  <c r="Q53" s="1"/>
  <c r="E54"/>
  <c r="U54"/>
  <c r="Y54" s="1"/>
  <c r="AC54" s="1"/>
  <c r="I55"/>
  <c r="M55" s="1"/>
  <c r="Q55" s="1"/>
  <c r="E56"/>
  <c r="U56"/>
  <c r="Y56" s="1"/>
  <c r="AC56" s="1"/>
  <c r="I57"/>
  <c r="M57" s="1"/>
  <c r="Q57" s="1"/>
  <c r="E58"/>
  <c r="U58"/>
  <c r="Y58" s="1"/>
  <c r="AC58" s="1"/>
  <c r="I59"/>
  <c r="M59" s="1"/>
  <c r="Q59" s="1"/>
  <c r="E60"/>
  <c r="I62"/>
  <c r="M62" s="1"/>
  <c r="Q62" s="1"/>
  <c r="E63"/>
  <c r="I507"/>
  <c r="M507" s="1"/>
  <c r="Q507" s="1"/>
  <c r="U506"/>
  <c r="Y506" s="1"/>
  <c r="AC506" s="1"/>
  <c r="I505"/>
  <c r="M505" s="1"/>
  <c r="Q505" s="1"/>
  <c r="U504"/>
  <c r="Y504" s="1"/>
  <c r="AC504" s="1"/>
  <c r="I503"/>
  <c r="M503" s="1"/>
  <c r="Q503" s="1"/>
  <c r="U502"/>
  <c r="Y502" s="1"/>
  <c r="AC502" s="1"/>
  <c r="I501"/>
  <c r="M501" s="1"/>
  <c r="Q501" s="1"/>
  <c r="U500"/>
  <c r="Y500" s="1"/>
  <c r="AC500" s="1"/>
  <c r="I499"/>
  <c r="M499" s="1"/>
  <c r="Q499" s="1"/>
  <c r="U498"/>
  <c r="Y498" s="1"/>
  <c r="AC498" s="1"/>
  <c r="I497"/>
  <c r="M497" s="1"/>
  <c r="Q497" s="1"/>
  <c r="U496"/>
  <c r="Y496" s="1"/>
  <c r="AC496" s="1"/>
  <c r="I495"/>
  <c r="M495" s="1"/>
  <c r="Q495" s="1"/>
  <c r="U494"/>
  <c r="Y494" s="1"/>
  <c r="AC494" s="1"/>
  <c r="I493"/>
  <c r="M493" s="1"/>
  <c r="Q493" s="1"/>
  <c r="U492"/>
  <c r="Y492" s="1"/>
  <c r="AC492" s="1"/>
  <c r="I491"/>
  <c r="M491" s="1"/>
  <c r="Q491" s="1"/>
  <c r="U490"/>
  <c r="Y490" s="1"/>
  <c r="AC490" s="1"/>
  <c r="I489"/>
  <c r="M489" s="1"/>
  <c r="Q489" s="1"/>
  <c r="U488"/>
  <c r="Y488" s="1"/>
  <c r="AC488" s="1"/>
  <c r="I487"/>
  <c r="M487" s="1"/>
  <c r="Q487" s="1"/>
  <c r="U486"/>
  <c r="Y486" s="1"/>
  <c r="AC486" s="1"/>
  <c r="I485"/>
  <c r="M485" s="1"/>
  <c r="Q485" s="1"/>
  <c r="U484"/>
  <c r="Y484" s="1"/>
  <c r="AC484" s="1"/>
  <c r="I483"/>
  <c r="M483" s="1"/>
  <c r="Q483" s="1"/>
  <c r="U482"/>
  <c r="Y482" s="1"/>
  <c r="AC482" s="1"/>
  <c r="I481"/>
  <c r="M481" s="1"/>
  <c r="Q481" s="1"/>
  <c r="U480"/>
  <c r="Y480" s="1"/>
  <c r="AC480" s="1"/>
  <c r="I479"/>
  <c r="M479" s="1"/>
  <c r="Q479" s="1"/>
  <c r="U478"/>
  <c r="Y478" s="1"/>
  <c r="AC478" s="1"/>
  <c r="I477"/>
  <c r="M477" s="1"/>
  <c r="Q477" s="1"/>
  <c r="U476"/>
  <c r="Y476" s="1"/>
  <c r="AC476" s="1"/>
  <c r="I475"/>
  <c r="M475" s="1"/>
  <c r="Q475" s="1"/>
  <c r="U474"/>
  <c r="Y474" s="1"/>
  <c r="AC474" s="1"/>
  <c r="I473"/>
  <c r="M473" s="1"/>
  <c r="Q473" s="1"/>
  <c r="U472"/>
  <c r="Y472" s="1"/>
  <c r="AC472" s="1"/>
  <c r="I471"/>
  <c r="M471" s="1"/>
  <c r="Q471" s="1"/>
  <c r="U470"/>
  <c r="Y470" s="1"/>
  <c r="AC470" s="1"/>
  <c r="I469"/>
  <c r="M469" s="1"/>
  <c r="Q469" s="1"/>
  <c r="U468"/>
  <c r="Y468" s="1"/>
  <c r="AC468" s="1"/>
  <c r="I467"/>
  <c r="M467" s="1"/>
  <c r="Q467" s="1"/>
  <c r="U466"/>
  <c r="Y466" s="1"/>
  <c r="AC466" s="1"/>
  <c r="I465"/>
  <c r="M465" s="1"/>
  <c r="Q465" s="1"/>
  <c r="U464"/>
  <c r="Y464" s="1"/>
  <c r="AC464" s="1"/>
  <c r="I463"/>
  <c r="M463" s="1"/>
  <c r="Q463" s="1"/>
  <c r="U462"/>
  <c r="Y462" s="1"/>
  <c r="AC462" s="1"/>
  <c r="I461"/>
  <c r="M461" s="1"/>
  <c r="Q461" s="1"/>
  <c r="U460"/>
  <c r="Y460" s="1"/>
  <c r="AC460" s="1"/>
  <c r="I459"/>
  <c r="M459" s="1"/>
  <c r="Q459" s="1"/>
  <c r="U458"/>
  <c r="Y458" s="1"/>
  <c r="AC458" s="1"/>
  <c r="I457"/>
  <c r="M457" s="1"/>
  <c r="Q457" s="1"/>
  <c r="U456"/>
  <c r="Y456" s="1"/>
  <c r="AC456" s="1"/>
  <c r="I455"/>
  <c r="M455" s="1"/>
  <c r="Q455" s="1"/>
  <c r="U454"/>
  <c r="Y454" s="1"/>
  <c r="AC454" s="1"/>
  <c r="I453"/>
  <c r="M453" s="1"/>
  <c r="Q453" s="1"/>
  <c r="U452"/>
  <c r="Y452" s="1"/>
  <c r="AC452" s="1"/>
  <c r="I451"/>
  <c r="M451" s="1"/>
  <c r="Q451" s="1"/>
  <c r="U507"/>
  <c r="Y507" s="1"/>
  <c r="I506"/>
  <c r="M506" s="1"/>
  <c r="U505"/>
  <c r="Y505" s="1"/>
  <c r="I504"/>
  <c r="M504" s="1"/>
  <c r="U503"/>
  <c r="Y503" s="1"/>
  <c r="I502"/>
  <c r="M502" s="1"/>
  <c r="U501"/>
  <c r="Y501" s="1"/>
  <c r="I500"/>
  <c r="M500" s="1"/>
  <c r="U499"/>
  <c r="Y499" s="1"/>
  <c r="I498"/>
  <c r="M498" s="1"/>
  <c r="U497"/>
  <c r="Y497" s="1"/>
  <c r="I496"/>
  <c r="M496" s="1"/>
  <c r="U495"/>
  <c r="Y495" s="1"/>
  <c r="I494"/>
  <c r="M494" s="1"/>
  <c r="U493"/>
  <c r="Y493" s="1"/>
  <c r="I492"/>
  <c r="M492" s="1"/>
  <c r="U491"/>
  <c r="Y491" s="1"/>
  <c r="I490"/>
  <c r="M490" s="1"/>
  <c r="U489"/>
  <c r="Y489" s="1"/>
  <c r="I488"/>
  <c r="M488" s="1"/>
  <c r="U487"/>
  <c r="Y487" s="1"/>
  <c r="I486"/>
  <c r="M486" s="1"/>
  <c r="U485"/>
  <c r="Y485" s="1"/>
  <c r="I484"/>
  <c r="M484" s="1"/>
  <c r="U483"/>
  <c r="Y483" s="1"/>
  <c r="I482"/>
  <c r="M482" s="1"/>
  <c r="U481"/>
  <c r="Y481" s="1"/>
  <c r="I480"/>
  <c r="M480" s="1"/>
  <c r="U479"/>
  <c r="Y479" s="1"/>
  <c r="I478"/>
  <c r="M478" s="1"/>
  <c r="U477"/>
  <c r="Y477" s="1"/>
  <c r="I476"/>
  <c r="M476" s="1"/>
  <c r="U475"/>
  <c r="Y475" s="1"/>
  <c r="I474"/>
  <c r="M474" s="1"/>
  <c r="U473"/>
  <c r="Y473" s="1"/>
  <c r="I472"/>
  <c r="M472" s="1"/>
  <c r="U471"/>
  <c r="Y471" s="1"/>
  <c r="I470"/>
  <c r="M470" s="1"/>
  <c r="U469"/>
  <c r="Y469" s="1"/>
  <c r="I468"/>
  <c r="M468" s="1"/>
  <c r="U467"/>
  <c r="Y467" s="1"/>
  <c r="I466"/>
  <c r="M466" s="1"/>
  <c r="U465"/>
  <c r="Y465" s="1"/>
  <c r="I464"/>
  <c r="M464" s="1"/>
  <c r="U461"/>
  <c r="Y461" s="1"/>
  <c r="I460"/>
  <c r="M460" s="1"/>
  <c r="U457"/>
  <c r="Y457" s="1"/>
  <c r="I456"/>
  <c r="M456" s="1"/>
  <c r="U453"/>
  <c r="Y453" s="1"/>
  <c r="I452"/>
  <c r="M452" s="1"/>
  <c r="U450"/>
  <c r="Y450" s="1"/>
  <c r="AC450" s="1"/>
  <c r="I449"/>
  <c r="M449" s="1"/>
  <c r="Q449" s="1"/>
  <c r="U448"/>
  <c r="Y448" s="1"/>
  <c r="AC448" s="1"/>
  <c r="I447"/>
  <c r="M447" s="1"/>
  <c r="Q447" s="1"/>
  <c r="U446"/>
  <c r="Y446" s="1"/>
  <c r="AC446" s="1"/>
  <c r="I445"/>
  <c r="M445" s="1"/>
  <c r="Q445" s="1"/>
  <c r="U444"/>
  <c r="Y444" s="1"/>
  <c r="AC444" s="1"/>
  <c r="I443"/>
  <c r="M443" s="1"/>
  <c r="Q443" s="1"/>
  <c r="U442"/>
  <c r="Y442" s="1"/>
  <c r="AC442" s="1"/>
  <c r="I441"/>
  <c r="M441" s="1"/>
  <c r="Q441" s="1"/>
  <c r="U440"/>
  <c r="Y440" s="1"/>
  <c r="AC440" s="1"/>
  <c r="I439"/>
  <c r="M439" s="1"/>
  <c r="Q439" s="1"/>
  <c r="U438"/>
  <c r="Y438" s="1"/>
  <c r="AC438" s="1"/>
  <c r="I437"/>
  <c r="M437" s="1"/>
  <c r="Q437" s="1"/>
  <c r="U436"/>
  <c r="Y436" s="1"/>
  <c r="AC436" s="1"/>
  <c r="I435"/>
  <c r="M435" s="1"/>
  <c r="Q435" s="1"/>
  <c r="U434"/>
  <c r="Y434" s="1"/>
  <c r="AC434" s="1"/>
  <c r="I433"/>
  <c r="M433" s="1"/>
  <c r="Q433" s="1"/>
  <c r="U432"/>
  <c r="Y432" s="1"/>
  <c r="AC432" s="1"/>
  <c r="I431"/>
  <c r="M431" s="1"/>
  <c r="Q431" s="1"/>
  <c r="U430"/>
  <c r="Y430" s="1"/>
  <c r="AC430" s="1"/>
  <c r="I429"/>
  <c r="M429" s="1"/>
  <c r="Q429" s="1"/>
  <c r="U428"/>
  <c r="Y428" s="1"/>
  <c r="AC428" s="1"/>
  <c r="I427"/>
  <c r="M427" s="1"/>
  <c r="Q427" s="1"/>
  <c r="U426"/>
  <c r="Y426" s="1"/>
  <c r="AC426" s="1"/>
  <c r="I425"/>
  <c r="M425" s="1"/>
  <c r="Q425" s="1"/>
  <c r="U424"/>
  <c r="Y424" s="1"/>
  <c r="AC424" s="1"/>
  <c r="I423"/>
  <c r="M423" s="1"/>
  <c r="Q423" s="1"/>
  <c r="U422"/>
  <c r="Y422" s="1"/>
  <c r="AC422" s="1"/>
  <c r="I421"/>
  <c r="M421" s="1"/>
  <c r="Q421" s="1"/>
  <c r="U420"/>
  <c r="Y420" s="1"/>
  <c r="AC420" s="1"/>
  <c r="I419"/>
  <c r="M419" s="1"/>
  <c r="Q419" s="1"/>
  <c r="U418"/>
  <c r="Y418" s="1"/>
  <c r="AC418" s="1"/>
  <c r="I417"/>
  <c r="M417" s="1"/>
  <c r="Q417" s="1"/>
  <c r="U416"/>
  <c r="Y416" s="1"/>
  <c r="AC416" s="1"/>
  <c r="I415"/>
  <c r="M415" s="1"/>
  <c r="Q415" s="1"/>
  <c r="U414"/>
  <c r="Y414" s="1"/>
  <c r="AC414" s="1"/>
  <c r="I413"/>
  <c r="M413" s="1"/>
  <c r="Q413" s="1"/>
  <c r="U412"/>
  <c r="Y412" s="1"/>
  <c r="AC412" s="1"/>
  <c r="I411"/>
  <c r="M411" s="1"/>
  <c r="Q411" s="1"/>
  <c r="U410"/>
  <c r="Y410" s="1"/>
  <c r="AC410" s="1"/>
  <c r="I409"/>
  <c r="M409" s="1"/>
  <c r="Q409" s="1"/>
  <c r="U408"/>
  <c r="Y408" s="1"/>
  <c r="AC408" s="1"/>
  <c r="I407"/>
  <c r="M407" s="1"/>
  <c r="Q407" s="1"/>
  <c r="U406"/>
  <c r="Y406" s="1"/>
  <c r="AC406" s="1"/>
  <c r="I405"/>
  <c r="M405" s="1"/>
  <c r="Q405" s="1"/>
  <c r="U404"/>
  <c r="Y404" s="1"/>
  <c r="AC404" s="1"/>
  <c r="I403"/>
  <c r="M403" s="1"/>
  <c r="Q403" s="1"/>
  <c r="U402"/>
  <c r="Y402" s="1"/>
  <c r="AC402" s="1"/>
  <c r="U463"/>
  <c r="Y463" s="1"/>
  <c r="I462"/>
  <c r="M462" s="1"/>
  <c r="U459"/>
  <c r="Y459" s="1"/>
  <c r="I458"/>
  <c r="M458" s="1"/>
  <c r="U455"/>
  <c r="Y455" s="1"/>
  <c r="I454"/>
  <c r="M454" s="1"/>
  <c r="U451"/>
  <c r="Y451" s="1"/>
  <c r="I450"/>
  <c r="M450" s="1"/>
  <c r="U449"/>
  <c r="Y449" s="1"/>
  <c r="I448"/>
  <c r="M448" s="1"/>
  <c r="U447"/>
  <c r="Y447" s="1"/>
  <c r="I446"/>
  <c r="M446" s="1"/>
  <c r="U445"/>
  <c r="Y445" s="1"/>
  <c r="I444"/>
  <c r="M444" s="1"/>
  <c r="U443"/>
  <c r="Y443" s="1"/>
  <c r="I442"/>
  <c r="M442" s="1"/>
  <c r="U441"/>
  <c r="Y441" s="1"/>
  <c r="I440"/>
  <c r="M440" s="1"/>
  <c r="U439"/>
  <c r="Y439" s="1"/>
  <c r="I438"/>
  <c r="M438" s="1"/>
  <c r="U437"/>
  <c r="Y437" s="1"/>
  <c r="I436"/>
  <c r="M436" s="1"/>
  <c r="U435"/>
  <c r="Y435" s="1"/>
  <c r="I434"/>
  <c r="M434" s="1"/>
  <c r="U433"/>
  <c r="Y433" s="1"/>
  <c r="I432"/>
  <c r="M432" s="1"/>
  <c r="U431"/>
  <c r="Y431" s="1"/>
  <c r="I430"/>
  <c r="M430" s="1"/>
  <c r="U429"/>
  <c r="Y429" s="1"/>
  <c r="I428"/>
  <c r="M428" s="1"/>
  <c r="U427"/>
  <c r="Y427" s="1"/>
  <c r="I426"/>
  <c r="M426" s="1"/>
  <c r="U425"/>
  <c r="Y425" s="1"/>
  <c r="I424"/>
  <c r="M424" s="1"/>
  <c r="U423"/>
  <c r="Y423" s="1"/>
  <c r="I422"/>
  <c r="M422" s="1"/>
  <c r="U421"/>
  <c r="Y421" s="1"/>
  <c r="I420"/>
  <c r="M420" s="1"/>
  <c r="U419"/>
  <c r="Y419" s="1"/>
  <c r="I418"/>
  <c r="M418" s="1"/>
  <c r="U417"/>
  <c r="Y417" s="1"/>
  <c r="I416"/>
  <c r="M416" s="1"/>
  <c r="U415"/>
  <c r="Y415" s="1"/>
  <c r="I414"/>
  <c r="M414" s="1"/>
  <c r="U413"/>
  <c r="Y413" s="1"/>
  <c r="I412"/>
  <c r="M412" s="1"/>
  <c r="U411"/>
  <c r="Y411" s="1"/>
  <c r="I410"/>
  <c r="M410" s="1"/>
  <c r="U409"/>
  <c r="Y409" s="1"/>
  <c r="I408"/>
  <c r="M408" s="1"/>
  <c r="U407"/>
  <c r="Y407" s="1"/>
  <c r="I406"/>
  <c r="M406" s="1"/>
  <c r="U405"/>
  <c r="Y405" s="1"/>
  <c r="I404"/>
  <c r="M404" s="1"/>
  <c r="U403"/>
  <c r="Y403" s="1"/>
  <c r="I402"/>
  <c r="M402" s="1"/>
  <c r="U401"/>
  <c r="Y401" s="1"/>
  <c r="AC401" s="1"/>
  <c r="I400"/>
  <c r="M400" s="1"/>
  <c r="Q400" s="1"/>
  <c r="U399"/>
  <c r="Y399" s="1"/>
  <c r="AC399" s="1"/>
  <c r="I398"/>
  <c r="M398" s="1"/>
  <c r="Q398" s="1"/>
  <c r="U397"/>
  <c r="Y397" s="1"/>
  <c r="AC397" s="1"/>
  <c r="I396"/>
  <c r="M396" s="1"/>
  <c r="Q396" s="1"/>
  <c r="U395"/>
  <c r="Y395" s="1"/>
  <c r="AC395" s="1"/>
  <c r="I394"/>
  <c r="M394" s="1"/>
  <c r="Q394" s="1"/>
  <c r="U393"/>
  <c r="Y393" s="1"/>
  <c r="AC393" s="1"/>
  <c r="I392"/>
  <c r="M392" s="1"/>
  <c r="Q392" s="1"/>
  <c r="U391"/>
  <c r="Y391" s="1"/>
  <c r="AC391" s="1"/>
  <c r="I390"/>
  <c r="M390" s="1"/>
  <c r="Q390" s="1"/>
  <c r="U389"/>
  <c r="Y389" s="1"/>
  <c r="AC389" s="1"/>
  <c r="I388"/>
  <c r="M388" s="1"/>
  <c r="Q388" s="1"/>
  <c r="U387"/>
  <c r="Y387" s="1"/>
  <c r="AC387" s="1"/>
  <c r="I386"/>
  <c r="M386" s="1"/>
  <c r="Q386" s="1"/>
  <c r="U385"/>
  <c r="Y385" s="1"/>
  <c r="AC385" s="1"/>
  <c r="I384"/>
  <c r="M384" s="1"/>
  <c r="Q384" s="1"/>
  <c r="U383"/>
  <c r="Y383" s="1"/>
  <c r="AC383" s="1"/>
  <c r="I382"/>
  <c r="M382" s="1"/>
  <c r="Q382" s="1"/>
  <c r="U381"/>
  <c r="Y381" s="1"/>
  <c r="AC381" s="1"/>
  <c r="I380"/>
  <c r="M380" s="1"/>
  <c r="Q380" s="1"/>
  <c r="U379"/>
  <c r="Y379" s="1"/>
  <c r="AC379" s="1"/>
  <c r="I378"/>
  <c r="M378" s="1"/>
  <c r="Q378" s="1"/>
  <c r="U377"/>
  <c r="Y377" s="1"/>
  <c r="AC377" s="1"/>
  <c r="I376"/>
  <c r="M376" s="1"/>
  <c r="Q376" s="1"/>
  <c r="U375"/>
  <c r="Y375" s="1"/>
  <c r="AC375" s="1"/>
  <c r="I374"/>
  <c r="M374" s="1"/>
  <c r="Q374" s="1"/>
  <c r="U373"/>
  <c r="Y373" s="1"/>
  <c r="AC373" s="1"/>
  <c r="I372"/>
  <c r="M372" s="1"/>
  <c r="Q372" s="1"/>
  <c r="U371"/>
  <c r="Y371" s="1"/>
  <c r="AC371" s="1"/>
  <c r="I370"/>
  <c r="M370" s="1"/>
  <c r="Q370" s="1"/>
  <c r="U369"/>
  <c r="Y369" s="1"/>
  <c r="AC369" s="1"/>
  <c r="I368"/>
  <c r="M368" s="1"/>
  <c r="Q368" s="1"/>
  <c r="U367"/>
  <c r="Y367" s="1"/>
  <c r="AC367" s="1"/>
  <c r="I366"/>
  <c r="M366" s="1"/>
  <c r="Q366" s="1"/>
  <c r="U365"/>
  <c r="Y365" s="1"/>
  <c r="AC365" s="1"/>
  <c r="I364"/>
  <c r="M364" s="1"/>
  <c r="Q364" s="1"/>
  <c r="U363"/>
  <c r="Y363" s="1"/>
  <c r="AC363" s="1"/>
  <c r="I362"/>
  <c r="M362" s="1"/>
  <c r="Q362" s="1"/>
  <c r="U361"/>
  <c r="Y361" s="1"/>
  <c r="AC361" s="1"/>
  <c r="I360"/>
  <c r="M360" s="1"/>
  <c r="Q360" s="1"/>
  <c r="U359"/>
  <c r="Y359" s="1"/>
  <c r="AC359" s="1"/>
  <c r="I358"/>
  <c r="M358" s="1"/>
  <c r="Q358" s="1"/>
  <c r="U357"/>
  <c r="Y357" s="1"/>
  <c r="AC357" s="1"/>
  <c r="I356"/>
  <c r="M356" s="1"/>
  <c r="Q356" s="1"/>
  <c r="U355"/>
  <c r="Y355" s="1"/>
  <c r="AC355" s="1"/>
  <c r="I354"/>
  <c r="M354" s="1"/>
  <c r="Q354" s="1"/>
  <c r="U353"/>
  <c r="Y353" s="1"/>
  <c r="AC353" s="1"/>
  <c r="I352"/>
  <c r="M352" s="1"/>
  <c r="Q352" s="1"/>
  <c r="U351"/>
  <c r="Y351" s="1"/>
  <c r="AC351" s="1"/>
  <c r="I350"/>
  <c r="M350" s="1"/>
  <c r="Q350" s="1"/>
  <c r="U349"/>
  <c r="Y349" s="1"/>
  <c r="AC349" s="1"/>
  <c r="I348"/>
  <c r="M348" s="1"/>
  <c r="Q348" s="1"/>
  <c r="U347"/>
  <c r="Y347" s="1"/>
  <c r="AC347" s="1"/>
  <c r="I346"/>
  <c r="M346" s="1"/>
  <c r="Q346" s="1"/>
  <c r="U345"/>
  <c r="Y345" s="1"/>
  <c r="AC345" s="1"/>
  <c r="I344"/>
  <c r="M344" s="1"/>
  <c r="Q344" s="1"/>
  <c r="U343"/>
  <c r="Y343" s="1"/>
  <c r="AC343" s="1"/>
  <c r="I342"/>
  <c r="M342" s="1"/>
  <c r="Q342" s="1"/>
  <c r="U341"/>
  <c r="Y341" s="1"/>
  <c r="AC341" s="1"/>
  <c r="I340"/>
  <c r="M340" s="1"/>
  <c r="Q340" s="1"/>
  <c r="U339"/>
  <c r="Y339" s="1"/>
  <c r="AC339" s="1"/>
  <c r="I338"/>
  <c r="M338" s="1"/>
  <c r="Q338" s="1"/>
  <c r="U337"/>
  <c r="Y337" s="1"/>
  <c r="AC337" s="1"/>
  <c r="I336"/>
  <c r="M336" s="1"/>
  <c r="Q336" s="1"/>
  <c r="U335"/>
  <c r="Y335" s="1"/>
  <c r="AC335" s="1"/>
  <c r="I334"/>
  <c r="M334" s="1"/>
  <c r="Q334" s="1"/>
  <c r="U333"/>
  <c r="Y333" s="1"/>
  <c r="AC333" s="1"/>
  <c r="I332"/>
  <c r="M332" s="1"/>
  <c r="Q332" s="1"/>
  <c r="U331"/>
  <c r="Y331" s="1"/>
  <c r="AC331" s="1"/>
  <c r="I330"/>
  <c r="M330" s="1"/>
  <c r="Q330" s="1"/>
  <c r="U329"/>
  <c r="Y329" s="1"/>
  <c r="AC329" s="1"/>
  <c r="I328"/>
  <c r="M328" s="1"/>
  <c r="Q328" s="1"/>
  <c r="U327"/>
  <c r="Y327" s="1"/>
  <c r="AC327" s="1"/>
  <c r="I326"/>
  <c r="M326" s="1"/>
  <c r="Q326" s="1"/>
  <c r="U325"/>
  <c r="Y325" s="1"/>
  <c r="AC325" s="1"/>
  <c r="I324"/>
  <c r="M324" s="1"/>
  <c r="Q324" s="1"/>
  <c r="U323"/>
  <c r="Y323" s="1"/>
  <c r="AC323" s="1"/>
  <c r="I322"/>
  <c r="M322" s="1"/>
  <c r="Q322" s="1"/>
  <c r="U321"/>
  <c r="Y321" s="1"/>
  <c r="AC321" s="1"/>
  <c r="I320"/>
  <c r="M320" s="1"/>
  <c r="Q320" s="1"/>
  <c r="U319"/>
  <c r="Y319" s="1"/>
  <c r="AC319" s="1"/>
  <c r="I318"/>
  <c r="M318" s="1"/>
  <c r="Q318" s="1"/>
  <c r="U317"/>
  <c r="Y317" s="1"/>
  <c r="AC317" s="1"/>
  <c r="I316"/>
  <c r="M316" s="1"/>
  <c r="Q316" s="1"/>
  <c r="U315"/>
  <c r="Y315" s="1"/>
  <c r="AC315" s="1"/>
  <c r="I314"/>
  <c r="M314" s="1"/>
  <c r="Q314" s="1"/>
  <c r="U313"/>
  <c r="Y313" s="1"/>
  <c r="AC313" s="1"/>
  <c r="I312"/>
  <c r="M312" s="1"/>
  <c r="Q312" s="1"/>
  <c r="U311"/>
  <c r="Y311" s="1"/>
  <c r="AC311" s="1"/>
  <c r="I310"/>
  <c r="M310" s="1"/>
  <c r="Q310" s="1"/>
  <c r="U309"/>
  <c r="Y309" s="1"/>
  <c r="AC309" s="1"/>
  <c r="I308"/>
  <c r="M308" s="1"/>
  <c r="Q308" s="1"/>
  <c r="U307"/>
  <c r="Y307" s="1"/>
  <c r="AC307" s="1"/>
  <c r="I306"/>
  <c r="M306" s="1"/>
  <c r="Q306" s="1"/>
  <c r="U305"/>
  <c r="Y305" s="1"/>
  <c r="AC305" s="1"/>
  <c r="I304"/>
  <c r="M304" s="1"/>
  <c r="Q304" s="1"/>
  <c r="U303"/>
  <c r="Y303" s="1"/>
  <c r="AC303" s="1"/>
  <c r="I302"/>
  <c r="M302" s="1"/>
  <c r="Q302" s="1"/>
  <c r="U301"/>
  <c r="Y301" s="1"/>
  <c r="AC301" s="1"/>
  <c r="I300"/>
  <c r="M300" s="1"/>
  <c r="Q300" s="1"/>
  <c r="U299"/>
  <c r="Y299" s="1"/>
  <c r="AC299" s="1"/>
  <c r="I298"/>
  <c r="M298" s="1"/>
  <c r="Q298" s="1"/>
  <c r="U297"/>
  <c r="Y297" s="1"/>
  <c r="AC297" s="1"/>
  <c r="I296"/>
  <c r="M296" s="1"/>
  <c r="Q296" s="1"/>
  <c r="U295"/>
  <c r="Y295" s="1"/>
  <c r="AC295" s="1"/>
  <c r="I294"/>
  <c r="M294" s="1"/>
  <c r="Q294" s="1"/>
  <c r="U293"/>
  <c r="Y293" s="1"/>
  <c r="AC293" s="1"/>
  <c r="I292"/>
  <c r="M292" s="1"/>
  <c r="Q292" s="1"/>
  <c r="U291"/>
  <c r="Y291" s="1"/>
  <c r="AC291" s="1"/>
  <c r="I290"/>
  <c r="M290" s="1"/>
  <c r="Q290" s="1"/>
  <c r="U289"/>
  <c r="Y289" s="1"/>
  <c r="AC289" s="1"/>
  <c r="I288"/>
  <c r="M288" s="1"/>
  <c r="Q288" s="1"/>
  <c r="I401"/>
  <c r="M401" s="1"/>
  <c r="U400"/>
  <c r="Y400" s="1"/>
  <c r="I399"/>
  <c r="M399" s="1"/>
  <c r="U398"/>
  <c r="Y398" s="1"/>
  <c r="I397"/>
  <c r="M397" s="1"/>
  <c r="U396"/>
  <c r="Y396" s="1"/>
  <c r="I395"/>
  <c r="M395" s="1"/>
  <c r="U394"/>
  <c r="Y394" s="1"/>
  <c r="I393"/>
  <c r="M393" s="1"/>
  <c r="U392"/>
  <c r="Y392" s="1"/>
  <c r="I391"/>
  <c r="M391" s="1"/>
  <c r="U390"/>
  <c r="Y390" s="1"/>
  <c r="I389"/>
  <c r="M389" s="1"/>
  <c r="U388"/>
  <c r="Y388" s="1"/>
  <c r="I387"/>
  <c r="M387" s="1"/>
  <c r="U386"/>
  <c r="Y386" s="1"/>
  <c r="I385"/>
  <c r="M385" s="1"/>
  <c r="U384"/>
  <c r="Y384" s="1"/>
  <c r="I383"/>
  <c r="M383" s="1"/>
  <c r="U382"/>
  <c r="Y382" s="1"/>
  <c r="I381"/>
  <c r="M381" s="1"/>
  <c r="U380"/>
  <c r="Y380" s="1"/>
  <c r="I379"/>
  <c r="M379" s="1"/>
  <c r="U378"/>
  <c r="Y378" s="1"/>
  <c r="I377"/>
  <c r="M377" s="1"/>
  <c r="U376"/>
  <c r="Y376" s="1"/>
  <c r="I375"/>
  <c r="M375" s="1"/>
  <c r="U374"/>
  <c r="Y374" s="1"/>
  <c r="I373"/>
  <c r="M373" s="1"/>
  <c r="U372"/>
  <c r="Y372" s="1"/>
  <c r="I371"/>
  <c r="M371" s="1"/>
  <c r="U370"/>
  <c r="Y370" s="1"/>
  <c r="I369"/>
  <c r="M369" s="1"/>
  <c r="U368"/>
  <c r="Y368" s="1"/>
  <c r="I367"/>
  <c r="M367" s="1"/>
  <c r="U366"/>
  <c r="Y366" s="1"/>
  <c r="I365"/>
  <c r="M365" s="1"/>
  <c r="U364"/>
  <c r="Y364" s="1"/>
  <c r="I363"/>
  <c r="M363" s="1"/>
  <c r="U362"/>
  <c r="Y362" s="1"/>
  <c r="I361"/>
  <c r="M361" s="1"/>
  <c r="U360"/>
  <c r="Y360" s="1"/>
  <c r="I359"/>
  <c r="M359" s="1"/>
  <c r="U358"/>
  <c r="Y358" s="1"/>
  <c r="I357"/>
  <c r="M357" s="1"/>
  <c r="U356"/>
  <c r="Y356" s="1"/>
  <c r="I355"/>
  <c r="M355" s="1"/>
  <c r="U354"/>
  <c r="Y354" s="1"/>
  <c r="I353"/>
  <c r="M353" s="1"/>
  <c r="U352"/>
  <c r="Y352" s="1"/>
  <c r="I351"/>
  <c r="M351" s="1"/>
  <c r="U350"/>
  <c r="Y350" s="1"/>
  <c r="I349"/>
  <c r="M349" s="1"/>
  <c r="U348"/>
  <c r="Y348" s="1"/>
  <c r="I347"/>
  <c r="M347" s="1"/>
  <c r="U346"/>
  <c r="Y346" s="1"/>
  <c r="I345"/>
  <c r="M345" s="1"/>
  <c r="U344"/>
  <c r="Y344" s="1"/>
  <c r="I343"/>
  <c r="M343" s="1"/>
  <c r="U342"/>
  <c r="Y342" s="1"/>
  <c r="I341"/>
  <c r="M341" s="1"/>
  <c r="U340"/>
  <c r="Y340" s="1"/>
  <c r="I339"/>
  <c r="M339" s="1"/>
  <c r="U338"/>
  <c r="Y338" s="1"/>
  <c r="I337"/>
  <c r="M337" s="1"/>
  <c r="U336"/>
  <c r="Y336" s="1"/>
  <c r="I335"/>
  <c r="M335" s="1"/>
  <c r="U334"/>
  <c r="Y334" s="1"/>
  <c r="I333"/>
  <c r="M333" s="1"/>
  <c r="U332"/>
  <c r="Y332" s="1"/>
  <c r="I331"/>
  <c r="M331" s="1"/>
  <c r="U330"/>
  <c r="Y330" s="1"/>
  <c r="I329"/>
  <c r="M329" s="1"/>
  <c r="U328"/>
  <c r="Y328" s="1"/>
  <c r="I327"/>
  <c r="M327" s="1"/>
  <c r="U326"/>
  <c r="Y326" s="1"/>
  <c r="I325"/>
  <c r="M325" s="1"/>
  <c r="U324"/>
  <c r="Y324" s="1"/>
  <c r="I323"/>
  <c r="M323" s="1"/>
  <c r="U322"/>
  <c r="Y322" s="1"/>
  <c r="I321"/>
  <c r="M321" s="1"/>
  <c r="U320"/>
  <c r="Y320" s="1"/>
  <c r="I319"/>
  <c r="M319" s="1"/>
  <c r="U318"/>
  <c r="Y318" s="1"/>
  <c r="I317"/>
  <c r="M317" s="1"/>
  <c r="U316"/>
  <c r="Y316" s="1"/>
  <c r="I315"/>
  <c r="M315" s="1"/>
  <c r="U314"/>
  <c r="Y314" s="1"/>
  <c r="I313"/>
  <c r="M313" s="1"/>
  <c r="U312"/>
  <c r="Y312" s="1"/>
  <c r="I311"/>
  <c r="M311" s="1"/>
  <c r="U310"/>
  <c r="Y310" s="1"/>
  <c r="I309"/>
  <c r="M309" s="1"/>
  <c r="U308"/>
  <c r="Y308" s="1"/>
  <c r="I307"/>
  <c r="M307" s="1"/>
  <c r="U306"/>
  <c r="Y306" s="1"/>
  <c r="I305"/>
  <c r="M305" s="1"/>
  <c r="U304"/>
  <c r="Y304" s="1"/>
  <c r="I303"/>
  <c r="M303" s="1"/>
  <c r="U302"/>
  <c r="Y302" s="1"/>
  <c r="I301"/>
  <c r="M301" s="1"/>
  <c r="U300"/>
  <c r="Y300" s="1"/>
  <c r="I299"/>
  <c r="M299" s="1"/>
  <c r="U298"/>
  <c r="Y298" s="1"/>
  <c r="I297"/>
  <c r="M297" s="1"/>
  <c r="U296"/>
  <c r="Y296" s="1"/>
  <c r="I295"/>
  <c r="M295" s="1"/>
  <c r="U294"/>
  <c r="Y294" s="1"/>
  <c r="I293"/>
  <c r="M293" s="1"/>
  <c r="U292"/>
  <c r="Y292" s="1"/>
  <c r="I291"/>
  <c r="M291" s="1"/>
  <c r="U290"/>
  <c r="Y290" s="1"/>
  <c r="I289"/>
  <c r="M289" s="1"/>
  <c r="U288"/>
  <c r="Y288" s="1"/>
  <c r="U287"/>
  <c r="Y287" s="1"/>
  <c r="AC287" s="1"/>
  <c r="I286"/>
  <c r="M286" s="1"/>
  <c r="Q286" s="1"/>
  <c r="U285"/>
  <c r="Y285" s="1"/>
  <c r="AC285" s="1"/>
  <c r="I284"/>
  <c r="M284" s="1"/>
  <c r="Q284" s="1"/>
  <c r="U283"/>
  <c r="Y283" s="1"/>
  <c r="AC283" s="1"/>
  <c r="I282"/>
  <c r="M282" s="1"/>
  <c r="Q282" s="1"/>
  <c r="U281"/>
  <c r="Y281" s="1"/>
  <c r="AC281" s="1"/>
  <c r="I280"/>
  <c r="M280" s="1"/>
  <c r="Q280" s="1"/>
  <c r="U279"/>
  <c r="Y279" s="1"/>
  <c r="AC279" s="1"/>
  <c r="I278"/>
  <c r="M278" s="1"/>
  <c r="Q278" s="1"/>
  <c r="U277"/>
  <c r="Y277" s="1"/>
  <c r="AC277" s="1"/>
  <c r="I276"/>
  <c r="M276" s="1"/>
  <c r="Q276" s="1"/>
  <c r="U275"/>
  <c r="Y275" s="1"/>
  <c r="AC275" s="1"/>
  <c r="I274"/>
  <c r="M274" s="1"/>
  <c r="Q274" s="1"/>
  <c r="U273"/>
  <c r="Y273" s="1"/>
  <c r="AC273" s="1"/>
  <c r="I272"/>
  <c r="M272" s="1"/>
  <c r="Q272" s="1"/>
  <c r="U271"/>
  <c r="Y271" s="1"/>
  <c r="AC271" s="1"/>
  <c r="I270"/>
  <c r="M270" s="1"/>
  <c r="Q270" s="1"/>
  <c r="U269"/>
  <c r="Y269" s="1"/>
  <c r="AC269" s="1"/>
  <c r="I268"/>
  <c r="M268" s="1"/>
  <c r="Q268" s="1"/>
  <c r="U267"/>
  <c r="Y267" s="1"/>
  <c r="AC267" s="1"/>
  <c r="I266"/>
  <c r="M266" s="1"/>
  <c r="Q266" s="1"/>
  <c r="U265"/>
  <c r="Y265" s="1"/>
  <c r="AC265" s="1"/>
  <c r="I264"/>
  <c r="M264" s="1"/>
  <c r="Q264" s="1"/>
  <c r="U263"/>
  <c r="Y263" s="1"/>
  <c r="AC263" s="1"/>
  <c r="I262"/>
  <c r="M262" s="1"/>
  <c r="Q262" s="1"/>
  <c r="U261"/>
  <c r="Y261" s="1"/>
  <c r="AC261" s="1"/>
  <c r="I260"/>
  <c r="M260" s="1"/>
  <c r="Q260" s="1"/>
  <c r="U259"/>
  <c r="Y259" s="1"/>
  <c r="AC259" s="1"/>
  <c r="I258"/>
  <c r="M258" s="1"/>
  <c r="Q258" s="1"/>
  <c r="U257"/>
  <c r="Y257" s="1"/>
  <c r="AC257" s="1"/>
  <c r="I256"/>
  <c r="M256" s="1"/>
  <c r="Q256" s="1"/>
  <c r="U255"/>
  <c r="Y255" s="1"/>
  <c r="AC255" s="1"/>
  <c r="I254"/>
  <c r="M254" s="1"/>
  <c r="Q254" s="1"/>
  <c r="U253"/>
  <c r="Y253" s="1"/>
  <c r="AC253" s="1"/>
  <c r="I252"/>
  <c r="M252" s="1"/>
  <c r="Q252" s="1"/>
  <c r="U251"/>
  <c r="Y251" s="1"/>
  <c r="AC251" s="1"/>
  <c r="I250"/>
  <c r="M250" s="1"/>
  <c r="Q250" s="1"/>
  <c r="U249"/>
  <c r="Y249" s="1"/>
  <c r="AC249" s="1"/>
  <c r="I248"/>
  <c r="M248" s="1"/>
  <c r="Q248" s="1"/>
  <c r="U247"/>
  <c r="Y247" s="1"/>
  <c r="AC247" s="1"/>
  <c r="I246"/>
  <c r="M246" s="1"/>
  <c r="Q246" s="1"/>
  <c r="U245"/>
  <c r="Y245" s="1"/>
  <c r="AC245" s="1"/>
  <c r="I244"/>
  <c r="M244" s="1"/>
  <c r="Q244" s="1"/>
  <c r="U243"/>
  <c r="Y243" s="1"/>
  <c r="AC243" s="1"/>
  <c r="I242"/>
  <c r="M242" s="1"/>
  <c r="Q242" s="1"/>
  <c r="U241"/>
  <c r="Y241" s="1"/>
  <c r="AC241" s="1"/>
  <c r="I240"/>
  <c r="M240" s="1"/>
  <c r="Q240" s="1"/>
  <c r="U239"/>
  <c r="Y239" s="1"/>
  <c r="AC239" s="1"/>
  <c r="I238"/>
  <c r="M238" s="1"/>
  <c r="Q238" s="1"/>
  <c r="U237"/>
  <c r="Y237" s="1"/>
  <c r="AC237" s="1"/>
  <c r="I236"/>
  <c r="M236" s="1"/>
  <c r="Q236" s="1"/>
  <c r="U235"/>
  <c r="Y235" s="1"/>
  <c r="AC235" s="1"/>
  <c r="I234"/>
  <c r="M234" s="1"/>
  <c r="Q234" s="1"/>
  <c r="U233"/>
  <c r="Y233" s="1"/>
  <c r="AC233" s="1"/>
  <c r="I232"/>
  <c r="M232" s="1"/>
  <c r="Q232" s="1"/>
  <c r="U231"/>
  <c r="Y231" s="1"/>
  <c r="AC231" s="1"/>
  <c r="I230"/>
  <c r="M230" s="1"/>
  <c r="Q230" s="1"/>
  <c r="U229"/>
  <c r="Y229" s="1"/>
  <c r="AC229" s="1"/>
  <c r="I228"/>
  <c r="M228" s="1"/>
  <c r="Q228" s="1"/>
  <c r="U227"/>
  <c r="Y227" s="1"/>
  <c r="AC227" s="1"/>
  <c r="I226"/>
  <c r="M226" s="1"/>
  <c r="Q226" s="1"/>
  <c r="U225"/>
  <c r="Y225" s="1"/>
  <c r="AC225" s="1"/>
  <c r="I224"/>
  <c r="M224" s="1"/>
  <c r="Q224" s="1"/>
  <c r="U223"/>
  <c r="Y223" s="1"/>
  <c r="AC223" s="1"/>
  <c r="I222"/>
  <c r="M222" s="1"/>
  <c r="Q222" s="1"/>
  <c r="U221"/>
  <c r="Y221" s="1"/>
  <c r="AC221" s="1"/>
  <c r="I220"/>
  <c r="M220" s="1"/>
  <c r="Q220" s="1"/>
  <c r="U219"/>
  <c r="Y219" s="1"/>
  <c r="AC219" s="1"/>
  <c r="I218"/>
  <c r="M218" s="1"/>
  <c r="Q218" s="1"/>
  <c r="U217"/>
  <c r="Y217" s="1"/>
  <c r="AC217" s="1"/>
  <c r="I216"/>
  <c r="M216" s="1"/>
  <c r="Q216" s="1"/>
  <c r="U215"/>
  <c r="Y215" s="1"/>
  <c r="AC215" s="1"/>
  <c r="I214"/>
  <c r="M214" s="1"/>
  <c r="Q214" s="1"/>
  <c r="U213"/>
  <c r="Y213" s="1"/>
  <c r="AC213" s="1"/>
  <c r="I212"/>
  <c r="M212" s="1"/>
  <c r="Q212" s="1"/>
  <c r="U211"/>
  <c r="Y211" s="1"/>
  <c r="AC211" s="1"/>
  <c r="I210"/>
  <c r="M210" s="1"/>
  <c r="Q210" s="1"/>
  <c r="U209"/>
  <c r="Y209" s="1"/>
  <c r="AC209" s="1"/>
  <c r="I208"/>
  <c r="M208" s="1"/>
  <c r="Q208" s="1"/>
  <c r="U207"/>
  <c r="Y207" s="1"/>
  <c r="AC207" s="1"/>
  <c r="I206"/>
  <c r="M206" s="1"/>
  <c r="Q206" s="1"/>
  <c r="U205"/>
  <c r="Y205" s="1"/>
  <c r="AC205" s="1"/>
  <c r="I204"/>
  <c r="M204" s="1"/>
  <c r="Q204" s="1"/>
  <c r="U203"/>
  <c r="Y203" s="1"/>
  <c r="AC203" s="1"/>
  <c r="I202"/>
  <c r="M202" s="1"/>
  <c r="Q202" s="1"/>
  <c r="U201"/>
  <c r="Y201" s="1"/>
  <c r="AC201" s="1"/>
  <c r="I200"/>
  <c r="M200" s="1"/>
  <c r="Q200" s="1"/>
  <c r="U199"/>
  <c r="Y199" s="1"/>
  <c r="AC199" s="1"/>
  <c r="I198"/>
  <c r="M198" s="1"/>
  <c r="Q198" s="1"/>
  <c r="U197"/>
  <c r="Y197" s="1"/>
  <c r="AC197" s="1"/>
  <c r="I196"/>
  <c r="M196" s="1"/>
  <c r="Q196" s="1"/>
  <c r="U195"/>
  <c r="Y195" s="1"/>
  <c r="AC195" s="1"/>
  <c r="I194"/>
  <c r="M194" s="1"/>
  <c r="Q194" s="1"/>
  <c r="U193"/>
  <c r="Y193" s="1"/>
  <c r="AC193" s="1"/>
  <c r="I192"/>
  <c r="M192" s="1"/>
  <c r="Q192" s="1"/>
  <c r="U191"/>
  <c r="Y191" s="1"/>
  <c r="AC191" s="1"/>
  <c r="I190"/>
  <c r="M190" s="1"/>
  <c r="Q190" s="1"/>
  <c r="U189"/>
  <c r="Y189" s="1"/>
  <c r="AC189" s="1"/>
  <c r="I188"/>
  <c r="M188" s="1"/>
  <c r="Q188" s="1"/>
  <c r="U187"/>
  <c r="Y187" s="1"/>
  <c r="AC187" s="1"/>
  <c r="I186"/>
  <c r="M186" s="1"/>
  <c r="Q186" s="1"/>
  <c r="U185"/>
  <c r="Y185" s="1"/>
  <c r="AC185" s="1"/>
  <c r="I184"/>
  <c r="M184" s="1"/>
  <c r="Q184" s="1"/>
  <c r="U183"/>
  <c r="Y183" s="1"/>
  <c r="AC183" s="1"/>
  <c r="I182"/>
  <c r="M182" s="1"/>
  <c r="Q182" s="1"/>
  <c r="U181"/>
  <c r="Y181" s="1"/>
  <c r="AC181" s="1"/>
  <c r="I180"/>
  <c r="M180" s="1"/>
  <c r="Q180" s="1"/>
  <c r="U179"/>
  <c r="Y179" s="1"/>
  <c r="AC179" s="1"/>
  <c r="I178"/>
  <c r="M178" s="1"/>
  <c r="Q178" s="1"/>
  <c r="U177"/>
  <c r="Y177" s="1"/>
  <c r="AC177" s="1"/>
  <c r="I176"/>
  <c r="M176" s="1"/>
  <c r="Q176" s="1"/>
  <c r="U175"/>
  <c r="Y175" s="1"/>
  <c r="AC175" s="1"/>
  <c r="I174"/>
  <c r="M174" s="1"/>
  <c r="Q174" s="1"/>
  <c r="U173"/>
  <c r="Y173" s="1"/>
  <c r="AC173" s="1"/>
  <c r="I172"/>
  <c r="M172" s="1"/>
  <c r="Q172" s="1"/>
  <c r="U171"/>
  <c r="Y171" s="1"/>
  <c r="AC171" s="1"/>
  <c r="I170"/>
  <c r="M170" s="1"/>
  <c r="Q170" s="1"/>
  <c r="U169"/>
  <c r="Y169" s="1"/>
  <c r="AC169" s="1"/>
  <c r="I168"/>
  <c r="M168" s="1"/>
  <c r="Q168" s="1"/>
  <c r="U167"/>
  <c r="Y167" s="1"/>
  <c r="AC167" s="1"/>
  <c r="I166"/>
  <c r="M166" s="1"/>
  <c r="Q166" s="1"/>
  <c r="U165"/>
  <c r="Y165" s="1"/>
  <c r="AC165" s="1"/>
  <c r="I164"/>
  <c r="M164" s="1"/>
  <c r="Q164" s="1"/>
  <c r="U163"/>
  <c r="Y163" s="1"/>
  <c r="AC163" s="1"/>
  <c r="I162"/>
  <c r="M162" s="1"/>
  <c r="Q162" s="1"/>
  <c r="U161"/>
  <c r="Y161" s="1"/>
  <c r="AC161" s="1"/>
  <c r="I160"/>
  <c r="M160" s="1"/>
  <c r="Q160" s="1"/>
  <c r="U159"/>
  <c r="Y159" s="1"/>
  <c r="AC159" s="1"/>
  <c r="I158"/>
  <c r="M158" s="1"/>
  <c r="Q158" s="1"/>
  <c r="U157"/>
  <c r="Y157" s="1"/>
  <c r="AC157" s="1"/>
  <c r="I156"/>
  <c r="M156" s="1"/>
  <c r="Q156" s="1"/>
  <c r="U155"/>
  <c r="Y155" s="1"/>
  <c r="AC155" s="1"/>
  <c r="I154"/>
  <c r="M154" s="1"/>
  <c r="Q154" s="1"/>
  <c r="U153"/>
  <c r="Y153" s="1"/>
  <c r="AC153" s="1"/>
  <c r="I152"/>
  <c r="M152" s="1"/>
  <c r="Q152" s="1"/>
  <c r="U151"/>
  <c r="Y151" s="1"/>
  <c r="AC151" s="1"/>
  <c r="I150"/>
  <c r="M150" s="1"/>
  <c r="Q150" s="1"/>
  <c r="U149"/>
  <c r="Y149" s="1"/>
  <c r="AC149" s="1"/>
  <c r="I148"/>
  <c r="M148" s="1"/>
  <c r="Q148" s="1"/>
  <c r="U147"/>
  <c r="Y147" s="1"/>
  <c r="AC147" s="1"/>
  <c r="I146"/>
  <c r="M146" s="1"/>
  <c r="Q146" s="1"/>
  <c r="U145"/>
  <c r="Y145" s="1"/>
  <c r="AC145" s="1"/>
  <c r="I144"/>
  <c r="M144" s="1"/>
  <c r="Q144" s="1"/>
  <c r="U143"/>
  <c r="Y143" s="1"/>
  <c r="AC143" s="1"/>
  <c r="I142"/>
  <c r="M142" s="1"/>
  <c r="Q142" s="1"/>
  <c r="U141"/>
  <c r="Y141" s="1"/>
  <c r="AC141" s="1"/>
  <c r="I140"/>
  <c r="M140" s="1"/>
  <c r="Q140" s="1"/>
  <c r="U139"/>
  <c r="Y139" s="1"/>
  <c r="AC139" s="1"/>
  <c r="I138"/>
  <c r="M138" s="1"/>
  <c r="Q138" s="1"/>
  <c r="U137"/>
  <c r="Y137" s="1"/>
  <c r="AC137" s="1"/>
  <c r="I136"/>
  <c r="M136" s="1"/>
  <c r="Q136" s="1"/>
  <c r="U135"/>
  <c r="Y135" s="1"/>
  <c r="AC135" s="1"/>
  <c r="I134"/>
  <c r="M134" s="1"/>
  <c r="Q134" s="1"/>
  <c r="U133"/>
  <c r="Y133" s="1"/>
  <c r="AC133" s="1"/>
  <c r="I132"/>
  <c r="M132" s="1"/>
  <c r="Q132" s="1"/>
  <c r="U131"/>
  <c r="Y131" s="1"/>
  <c r="AC131" s="1"/>
  <c r="I130"/>
  <c r="M130" s="1"/>
  <c r="Q130" s="1"/>
  <c r="U129"/>
  <c r="Y129" s="1"/>
  <c r="AC129" s="1"/>
  <c r="I128"/>
  <c r="M128" s="1"/>
  <c r="Q128" s="1"/>
  <c r="U127"/>
  <c r="Y127" s="1"/>
  <c r="AC127" s="1"/>
  <c r="I126"/>
  <c r="M126" s="1"/>
  <c r="Q126" s="1"/>
  <c r="U125"/>
  <c r="Y125" s="1"/>
  <c r="AC125" s="1"/>
  <c r="I124"/>
  <c r="M124" s="1"/>
  <c r="Q124" s="1"/>
  <c r="U123"/>
  <c r="Y123" s="1"/>
  <c r="AC123" s="1"/>
  <c r="I122"/>
  <c r="M122" s="1"/>
  <c r="Q122" s="1"/>
  <c r="U121"/>
  <c r="Y121" s="1"/>
  <c r="AC121" s="1"/>
  <c r="I120"/>
  <c r="M120" s="1"/>
  <c r="Q120" s="1"/>
  <c r="U119"/>
  <c r="Y119" s="1"/>
  <c r="AC119" s="1"/>
  <c r="I118"/>
  <c r="M118" s="1"/>
  <c r="Q118" s="1"/>
  <c r="U117"/>
  <c r="Y117" s="1"/>
  <c r="AC117" s="1"/>
  <c r="I116"/>
  <c r="M116" s="1"/>
  <c r="Q116" s="1"/>
  <c r="U115"/>
  <c r="Y115" s="1"/>
  <c r="AC115" s="1"/>
  <c r="I114"/>
  <c r="M114" s="1"/>
  <c r="Q114" s="1"/>
  <c r="U113"/>
  <c r="Y113" s="1"/>
  <c r="AC113" s="1"/>
  <c r="I112"/>
  <c r="M112" s="1"/>
  <c r="Q112" s="1"/>
  <c r="U111"/>
  <c r="Y111" s="1"/>
  <c r="AC111" s="1"/>
  <c r="I110"/>
  <c r="M110" s="1"/>
  <c r="Q110" s="1"/>
  <c r="U109"/>
  <c r="Y109" s="1"/>
  <c r="AC109" s="1"/>
  <c r="I108"/>
  <c r="M108" s="1"/>
  <c r="Q108" s="1"/>
  <c r="U107"/>
  <c r="Y107" s="1"/>
  <c r="AC107" s="1"/>
  <c r="I106"/>
  <c r="M106" s="1"/>
  <c r="Q106" s="1"/>
  <c r="U105"/>
  <c r="Y105" s="1"/>
  <c r="AC105" s="1"/>
  <c r="I104"/>
  <c r="M104" s="1"/>
  <c r="Q104" s="1"/>
  <c r="U103"/>
  <c r="Y103" s="1"/>
  <c r="AC103" s="1"/>
  <c r="I102"/>
  <c r="M102" s="1"/>
  <c r="Q102" s="1"/>
  <c r="U101"/>
  <c r="Y101" s="1"/>
  <c r="AC101" s="1"/>
  <c r="I100"/>
  <c r="M100" s="1"/>
  <c r="Q100" s="1"/>
  <c r="U99"/>
  <c r="Y99" s="1"/>
  <c r="AC99" s="1"/>
  <c r="I98"/>
  <c r="M98" s="1"/>
  <c r="Q98" s="1"/>
  <c r="U97"/>
  <c r="Y97" s="1"/>
  <c r="AC97" s="1"/>
  <c r="I96"/>
  <c r="M96" s="1"/>
  <c r="Q96" s="1"/>
  <c r="U95"/>
  <c r="Y95" s="1"/>
  <c r="AC95" s="1"/>
  <c r="I94"/>
  <c r="M94" s="1"/>
  <c r="Q94" s="1"/>
  <c r="U93"/>
  <c r="Y93" s="1"/>
  <c r="AC93" s="1"/>
  <c r="I92"/>
  <c r="M92" s="1"/>
  <c r="Q92" s="1"/>
  <c r="U91"/>
  <c r="Y91" s="1"/>
  <c r="AC91" s="1"/>
  <c r="I90"/>
  <c r="M90" s="1"/>
  <c r="Q90" s="1"/>
  <c r="U89"/>
  <c r="Y89" s="1"/>
  <c r="AC89" s="1"/>
  <c r="I88"/>
  <c r="M88" s="1"/>
  <c r="Q88" s="1"/>
  <c r="U87"/>
  <c r="Y87" s="1"/>
  <c r="AC87" s="1"/>
  <c r="I86"/>
  <c r="M86" s="1"/>
  <c r="Q86" s="1"/>
  <c r="U85"/>
  <c r="Y85" s="1"/>
  <c r="AC85" s="1"/>
  <c r="I84"/>
  <c r="M84" s="1"/>
  <c r="Q84" s="1"/>
  <c r="U83"/>
  <c r="Y83" s="1"/>
  <c r="AC83" s="1"/>
  <c r="I82"/>
  <c r="M82" s="1"/>
  <c r="Q82" s="1"/>
  <c r="U81"/>
  <c r="Y81" s="1"/>
  <c r="AC81" s="1"/>
  <c r="I80"/>
  <c r="M80" s="1"/>
  <c r="Q80" s="1"/>
  <c r="U79"/>
  <c r="Y79" s="1"/>
  <c r="AC79" s="1"/>
  <c r="I78"/>
  <c r="M78" s="1"/>
  <c r="Q78" s="1"/>
  <c r="U77"/>
  <c r="Y77" s="1"/>
  <c r="AC77" s="1"/>
  <c r="I76"/>
  <c r="M76" s="1"/>
  <c r="Q76" s="1"/>
  <c r="U75"/>
  <c r="Y75" s="1"/>
  <c r="AC75" s="1"/>
  <c r="I74"/>
  <c r="M74" s="1"/>
  <c r="Q74" s="1"/>
  <c r="U73"/>
  <c r="Y73" s="1"/>
  <c r="AC73" s="1"/>
  <c r="I72"/>
  <c r="M72" s="1"/>
  <c r="Q72" s="1"/>
  <c r="U71"/>
  <c r="Y71" s="1"/>
  <c r="AC71" s="1"/>
  <c r="I70"/>
  <c r="M70" s="1"/>
  <c r="Q70" s="1"/>
  <c r="U69"/>
  <c r="Y69" s="1"/>
  <c r="AC69" s="1"/>
  <c r="I68"/>
  <c r="M68" s="1"/>
  <c r="Q68" s="1"/>
  <c r="U67"/>
  <c r="Y67" s="1"/>
  <c r="AC67" s="1"/>
  <c r="I66"/>
  <c r="M66" s="1"/>
  <c r="Q66" s="1"/>
  <c r="U65"/>
  <c r="Y65" s="1"/>
  <c r="AC65" s="1"/>
  <c r="I287"/>
  <c r="M287" s="1"/>
  <c r="U286"/>
  <c r="Y286" s="1"/>
  <c r="AC286" s="1"/>
  <c r="I285"/>
  <c r="M285" s="1"/>
  <c r="U284"/>
  <c r="Y284" s="1"/>
  <c r="AC284" s="1"/>
  <c r="I283"/>
  <c r="M283" s="1"/>
  <c r="U282"/>
  <c r="Y282" s="1"/>
  <c r="AC282" s="1"/>
  <c r="I281"/>
  <c r="M281" s="1"/>
  <c r="U280"/>
  <c r="Y280" s="1"/>
  <c r="AC280" s="1"/>
  <c r="I279"/>
  <c r="M279" s="1"/>
  <c r="U278"/>
  <c r="Y278" s="1"/>
  <c r="AC278" s="1"/>
  <c r="I277"/>
  <c r="M277" s="1"/>
  <c r="U276"/>
  <c r="Y276" s="1"/>
  <c r="AC276" s="1"/>
  <c r="I275"/>
  <c r="M275" s="1"/>
  <c r="U274"/>
  <c r="Y274" s="1"/>
  <c r="AC274" s="1"/>
  <c r="I273"/>
  <c r="M273" s="1"/>
  <c r="U272"/>
  <c r="Y272" s="1"/>
  <c r="AC272" s="1"/>
  <c r="I271"/>
  <c r="M271" s="1"/>
  <c r="U270"/>
  <c r="Y270" s="1"/>
  <c r="AC270" s="1"/>
  <c r="I269"/>
  <c r="M269" s="1"/>
  <c r="U268"/>
  <c r="Y268" s="1"/>
  <c r="AC268" s="1"/>
  <c r="I267"/>
  <c r="M267" s="1"/>
  <c r="U266"/>
  <c r="Y266" s="1"/>
  <c r="AC266" s="1"/>
  <c r="I265"/>
  <c r="M265" s="1"/>
  <c r="U264"/>
  <c r="Y264" s="1"/>
  <c r="AC264" s="1"/>
  <c r="I263"/>
  <c r="M263" s="1"/>
  <c r="U262"/>
  <c r="Y262" s="1"/>
  <c r="AC262" s="1"/>
  <c r="I261"/>
  <c r="M261" s="1"/>
  <c r="U260"/>
  <c r="Y260" s="1"/>
  <c r="AC260" s="1"/>
  <c r="I259"/>
  <c r="M259" s="1"/>
  <c r="U258"/>
  <c r="Y258" s="1"/>
  <c r="AC258" s="1"/>
  <c r="I257"/>
  <c r="M257" s="1"/>
  <c r="U256"/>
  <c r="Y256" s="1"/>
  <c r="AC256" s="1"/>
  <c r="I255"/>
  <c r="M255" s="1"/>
  <c r="U254"/>
  <c r="Y254" s="1"/>
  <c r="AC254" s="1"/>
  <c r="I253"/>
  <c r="M253" s="1"/>
  <c r="U252"/>
  <c r="Y252" s="1"/>
  <c r="AC252" s="1"/>
  <c r="I251"/>
  <c r="M251" s="1"/>
  <c r="U250"/>
  <c r="Y250" s="1"/>
  <c r="AC250" s="1"/>
  <c r="I249"/>
  <c r="M249" s="1"/>
  <c r="U248"/>
  <c r="Y248" s="1"/>
  <c r="AC248" s="1"/>
  <c r="I247"/>
  <c r="M247" s="1"/>
  <c r="U246"/>
  <c r="Y246" s="1"/>
  <c r="AC246" s="1"/>
  <c r="I245"/>
  <c r="M245" s="1"/>
  <c r="U244"/>
  <c r="Y244" s="1"/>
  <c r="AC244" s="1"/>
  <c r="I243"/>
  <c r="M243" s="1"/>
  <c r="U242"/>
  <c r="Y242" s="1"/>
  <c r="AC242" s="1"/>
  <c r="I241"/>
  <c r="M241" s="1"/>
  <c r="U240"/>
  <c r="Y240" s="1"/>
  <c r="AC240" s="1"/>
  <c r="I239"/>
  <c r="M239" s="1"/>
  <c r="U238"/>
  <c r="Y238" s="1"/>
  <c r="AC238" s="1"/>
  <c r="I237"/>
  <c r="M237" s="1"/>
  <c r="U236"/>
  <c r="Y236" s="1"/>
  <c r="AC236" s="1"/>
  <c r="I235"/>
  <c r="M235" s="1"/>
  <c r="U234"/>
  <c r="Y234" s="1"/>
  <c r="AC234" s="1"/>
  <c r="I233"/>
  <c r="M233" s="1"/>
  <c r="U232"/>
  <c r="Y232" s="1"/>
  <c r="AC232" s="1"/>
  <c r="I231"/>
  <c r="M231" s="1"/>
  <c r="U230"/>
  <c r="Y230" s="1"/>
  <c r="AC230" s="1"/>
  <c r="I229"/>
  <c r="M229" s="1"/>
  <c r="U228"/>
  <c r="Y228" s="1"/>
  <c r="AC228" s="1"/>
  <c r="I227"/>
  <c r="M227" s="1"/>
  <c r="U226"/>
  <c r="Y226" s="1"/>
  <c r="AC226" s="1"/>
  <c r="I225"/>
  <c r="M225" s="1"/>
  <c r="U224"/>
  <c r="Y224" s="1"/>
  <c r="AC224" s="1"/>
  <c r="I223"/>
  <c r="M223" s="1"/>
  <c r="U222"/>
  <c r="Y222" s="1"/>
  <c r="AC222" s="1"/>
  <c r="I221"/>
  <c r="M221" s="1"/>
  <c r="U220"/>
  <c r="Y220" s="1"/>
  <c r="AC220" s="1"/>
  <c r="I219"/>
  <c r="M219" s="1"/>
  <c r="U218"/>
  <c r="Y218" s="1"/>
  <c r="AC218" s="1"/>
  <c r="I217"/>
  <c r="M217" s="1"/>
  <c r="U216"/>
  <c r="Y216" s="1"/>
  <c r="AC216" s="1"/>
  <c r="I215"/>
  <c r="M215" s="1"/>
  <c r="U214"/>
  <c r="Y214" s="1"/>
  <c r="AC214" s="1"/>
  <c r="I213"/>
  <c r="M213" s="1"/>
  <c r="U212"/>
  <c r="Y212" s="1"/>
  <c r="AC212" s="1"/>
  <c r="I211"/>
  <c r="M211" s="1"/>
  <c r="U210"/>
  <c r="Y210" s="1"/>
  <c r="AC210" s="1"/>
  <c r="I209"/>
  <c r="M209" s="1"/>
  <c r="U208"/>
  <c r="Y208" s="1"/>
  <c r="AC208" s="1"/>
  <c r="I207"/>
  <c r="M207" s="1"/>
  <c r="U206"/>
  <c r="Y206" s="1"/>
  <c r="AC206" s="1"/>
  <c r="I205"/>
  <c r="M205" s="1"/>
  <c r="U204"/>
  <c r="Y204" s="1"/>
  <c r="AC204" s="1"/>
  <c r="I203"/>
  <c r="M203" s="1"/>
  <c r="U202"/>
  <c r="Y202" s="1"/>
  <c r="AC202" s="1"/>
  <c r="I201"/>
  <c r="M201" s="1"/>
  <c r="U200"/>
  <c r="Y200" s="1"/>
  <c r="AC200" s="1"/>
  <c r="I199"/>
  <c r="M199" s="1"/>
  <c r="U198"/>
  <c r="Y198" s="1"/>
  <c r="AC198" s="1"/>
  <c r="I197"/>
  <c r="M197" s="1"/>
  <c r="U196"/>
  <c r="Y196" s="1"/>
  <c r="AC196" s="1"/>
  <c r="I195"/>
  <c r="M195" s="1"/>
  <c r="U194"/>
  <c r="Y194" s="1"/>
  <c r="AC194" s="1"/>
  <c r="I193"/>
  <c r="M193" s="1"/>
  <c r="U192"/>
  <c r="Y192" s="1"/>
  <c r="AC192" s="1"/>
  <c r="I191"/>
  <c r="M191" s="1"/>
  <c r="U190"/>
  <c r="Y190" s="1"/>
  <c r="AC190" s="1"/>
  <c r="I189"/>
  <c r="M189" s="1"/>
  <c r="U188"/>
  <c r="Y188" s="1"/>
  <c r="AC188" s="1"/>
  <c r="I187"/>
  <c r="M187" s="1"/>
  <c r="U186"/>
  <c r="Y186" s="1"/>
  <c r="AC186" s="1"/>
  <c r="I185"/>
  <c r="M185" s="1"/>
  <c r="U184"/>
  <c r="Y184" s="1"/>
  <c r="AC184" s="1"/>
  <c r="I183"/>
  <c r="M183" s="1"/>
  <c r="U182"/>
  <c r="Y182" s="1"/>
  <c r="AC182" s="1"/>
  <c r="I181"/>
  <c r="M181" s="1"/>
  <c r="U180"/>
  <c r="Y180" s="1"/>
  <c r="AC180" s="1"/>
  <c r="I179"/>
  <c r="M179" s="1"/>
  <c r="U178"/>
  <c r="Y178" s="1"/>
  <c r="AC178" s="1"/>
  <c r="I177"/>
  <c r="M177" s="1"/>
  <c r="U176"/>
  <c r="Y176" s="1"/>
  <c r="AC176" s="1"/>
  <c r="I175"/>
  <c r="M175" s="1"/>
  <c r="U174"/>
  <c r="Y174" s="1"/>
  <c r="AC174" s="1"/>
  <c r="I173"/>
  <c r="M173" s="1"/>
  <c r="U172"/>
  <c r="Y172" s="1"/>
  <c r="AC172" s="1"/>
  <c r="I171"/>
  <c r="M171" s="1"/>
  <c r="U170"/>
  <c r="Y170" s="1"/>
  <c r="AC170" s="1"/>
  <c r="I169"/>
  <c r="M169" s="1"/>
  <c r="U168"/>
  <c r="Y168" s="1"/>
  <c r="AC168" s="1"/>
  <c r="I167"/>
  <c r="M167" s="1"/>
  <c r="U166"/>
  <c r="Y166" s="1"/>
  <c r="AC166" s="1"/>
  <c r="I165"/>
  <c r="M165" s="1"/>
  <c r="U164"/>
  <c r="Y164" s="1"/>
  <c r="AC164" s="1"/>
  <c r="I163"/>
  <c r="M163" s="1"/>
  <c r="U162"/>
  <c r="Y162" s="1"/>
  <c r="AC162" s="1"/>
  <c r="I161"/>
  <c r="M161" s="1"/>
  <c r="U160"/>
  <c r="Y160" s="1"/>
  <c r="AC160" s="1"/>
  <c r="I159"/>
  <c r="M159" s="1"/>
  <c r="U158"/>
  <c r="Y158" s="1"/>
  <c r="AC158" s="1"/>
  <c r="I157"/>
  <c r="M157" s="1"/>
  <c r="U156"/>
  <c r="Y156" s="1"/>
  <c r="AC156" s="1"/>
  <c r="I155"/>
  <c r="M155" s="1"/>
  <c r="U154"/>
  <c r="Y154" s="1"/>
  <c r="AC154" s="1"/>
  <c r="I153"/>
  <c r="M153" s="1"/>
  <c r="U152"/>
  <c r="Y152" s="1"/>
  <c r="AC152" s="1"/>
  <c r="I151"/>
  <c r="M151" s="1"/>
  <c r="U150"/>
  <c r="Y150" s="1"/>
  <c r="AC150" s="1"/>
  <c r="I149"/>
  <c r="M149" s="1"/>
  <c r="U148"/>
  <c r="Y148" s="1"/>
  <c r="AC148" s="1"/>
  <c r="I147"/>
  <c r="M147" s="1"/>
  <c r="U146"/>
  <c r="Y146" s="1"/>
  <c r="AC146" s="1"/>
  <c r="I145"/>
  <c r="M145" s="1"/>
  <c r="U144"/>
  <c r="Y144" s="1"/>
  <c r="AC144" s="1"/>
  <c r="I143"/>
  <c r="M143" s="1"/>
  <c r="U142"/>
  <c r="Y142" s="1"/>
  <c r="AC142" s="1"/>
  <c r="I141"/>
  <c r="M141" s="1"/>
  <c r="U140"/>
  <c r="Y140" s="1"/>
  <c r="AC140" s="1"/>
  <c r="I139"/>
  <c r="M139" s="1"/>
  <c r="U138"/>
  <c r="Y138" s="1"/>
  <c r="AC138" s="1"/>
  <c r="I137"/>
  <c r="M137" s="1"/>
  <c r="U136"/>
  <c r="Y136" s="1"/>
  <c r="AC136" s="1"/>
  <c r="I135"/>
  <c r="M135" s="1"/>
  <c r="U134"/>
  <c r="Y134" s="1"/>
  <c r="AC134" s="1"/>
  <c r="I133"/>
  <c r="M133" s="1"/>
  <c r="U132"/>
  <c r="Y132" s="1"/>
  <c r="AC132" s="1"/>
  <c r="I131"/>
  <c r="M131" s="1"/>
  <c r="U130"/>
  <c r="Y130" s="1"/>
  <c r="AC130" s="1"/>
  <c r="I129"/>
  <c r="M129" s="1"/>
  <c r="U128"/>
  <c r="Y128" s="1"/>
  <c r="AC128" s="1"/>
  <c r="I127"/>
  <c r="M127" s="1"/>
  <c r="U126"/>
  <c r="Y126" s="1"/>
  <c r="AC126" s="1"/>
  <c r="I125"/>
  <c r="M125" s="1"/>
  <c r="U124"/>
  <c r="Y124" s="1"/>
  <c r="AC124" s="1"/>
  <c r="I123"/>
  <c r="M123" s="1"/>
  <c r="U122"/>
  <c r="Y122" s="1"/>
  <c r="AC122" s="1"/>
  <c r="I121"/>
  <c r="M121" s="1"/>
  <c r="U120"/>
  <c r="Y120" s="1"/>
  <c r="AC120" s="1"/>
  <c r="I119"/>
  <c r="M119" s="1"/>
  <c r="U118"/>
  <c r="Y118" s="1"/>
  <c r="AC118" s="1"/>
  <c r="I117"/>
  <c r="M117" s="1"/>
  <c r="U116"/>
  <c r="Y116" s="1"/>
  <c r="AC116" s="1"/>
  <c r="I115"/>
  <c r="M115" s="1"/>
  <c r="U114"/>
  <c r="Y114" s="1"/>
  <c r="AC114" s="1"/>
  <c r="I113"/>
  <c r="M113" s="1"/>
  <c r="U112"/>
  <c r="Y112" s="1"/>
  <c r="AC112" s="1"/>
  <c r="I111"/>
  <c r="M111" s="1"/>
  <c r="U110"/>
  <c r="Y110" s="1"/>
  <c r="AC110" s="1"/>
  <c r="I109"/>
  <c r="M109" s="1"/>
  <c r="U108"/>
  <c r="Y108" s="1"/>
  <c r="AC108" s="1"/>
  <c r="I107"/>
  <c r="M107" s="1"/>
  <c r="U106"/>
  <c r="Y106" s="1"/>
  <c r="AC106" s="1"/>
  <c r="I105"/>
  <c r="M105" s="1"/>
  <c r="U104"/>
  <c r="Y104" s="1"/>
  <c r="AC104" s="1"/>
  <c r="I103"/>
  <c r="M103" s="1"/>
  <c r="U102"/>
  <c r="Y102" s="1"/>
  <c r="AC102" s="1"/>
  <c r="I101"/>
  <c r="M101" s="1"/>
  <c r="U100"/>
  <c r="Y100" s="1"/>
  <c r="AC100" s="1"/>
  <c r="I99"/>
  <c r="M99" s="1"/>
  <c r="U98"/>
  <c r="Y98" s="1"/>
  <c r="AC98" s="1"/>
  <c r="I97"/>
  <c r="M97" s="1"/>
  <c r="U96"/>
  <c r="Y96" s="1"/>
  <c r="AC96" s="1"/>
  <c r="I95"/>
  <c r="M95" s="1"/>
  <c r="U94"/>
  <c r="Y94" s="1"/>
  <c r="AC94" s="1"/>
  <c r="I93"/>
  <c r="M93" s="1"/>
  <c r="U92"/>
  <c r="Y92" s="1"/>
  <c r="AC92" s="1"/>
  <c r="I91"/>
  <c r="M91" s="1"/>
  <c r="U90"/>
  <c r="Y90" s="1"/>
  <c r="AC90" s="1"/>
  <c r="I89"/>
  <c r="M89" s="1"/>
  <c r="U88"/>
  <c r="Y88" s="1"/>
  <c r="AC88" s="1"/>
  <c r="I87"/>
  <c r="M87" s="1"/>
  <c r="U86"/>
  <c r="Y86" s="1"/>
  <c r="AC86" s="1"/>
  <c r="I85"/>
  <c r="M85" s="1"/>
  <c r="U84"/>
  <c r="Y84" s="1"/>
  <c r="AC84" s="1"/>
  <c r="I83"/>
  <c r="M83" s="1"/>
  <c r="U82"/>
  <c r="Y82" s="1"/>
  <c r="AC82" s="1"/>
  <c r="I81"/>
  <c r="M81" s="1"/>
  <c r="U80"/>
  <c r="Y80" s="1"/>
  <c r="AC80" s="1"/>
  <c r="I79"/>
  <c r="M79" s="1"/>
  <c r="U78"/>
  <c r="Y78" s="1"/>
  <c r="AC78" s="1"/>
  <c r="I77"/>
  <c r="M77" s="1"/>
  <c r="U76"/>
  <c r="Y76" s="1"/>
  <c r="AC76" s="1"/>
  <c r="I75"/>
  <c r="M75" s="1"/>
  <c r="U74"/>
  <c r="Y74" s="1"/>
  <c r="AC74" s="1"/>
  <c r="I73"/>
  <c r="M73" s="1"/>
  <c r="U72"/>
  <c r="Y72" s="1"/>
  <c r="AC72" s="1"/>
  <c r="I71"/>
  <c r="M71" s="1"/>
  <c r="U70"/>
  <c r="Y70" s="1"/>
  <c r="AC70" s="1"/>
  <c r="I69"/>
  <c r="M69" s="1"/>
  <c r="U68"/>
  <c r="Y68" s="1"/>
  <c r="AC68" s="1"/>
  <c r="I67"/>
  <c r="M67" s="1"/>
  <c r="U66"/>
  <c r="Y66" s="1"/>
  <c r="AC66" s="1"/>
  <c r="I65"/>
  <c r="M65" s="1"/>
  <c r="U64"/>
  <c r="Y64" s="1"/>
  <c r="AC64" s="1"/>
  <c r="I63"/>
  <c r="M63" s="1"/>
  <c r="U62"/>
  <c r="Y62" s="1"/>
  <c r="I61"/>
  <c r="M61" s="1"/>
  <c r="Q61" s="1"/>
  <c r="U60"/>
  <c r="Y60" s="1"/>
  <c r="AC60" s="1"/>
  <c r="I46"/>
  <c r="M46" s="1"/>
  <c r="Q46" s="1"/>
  <c r="E47"/>
  <c r="U47"/>
  <c r="Y47" s="1"/>
  <c r="AC47" s="1"/>
  <c r="I48"/>
  <c r="M48" s="1"/>
  <c r="E49"/>
  <c r="U49"/>
  <c r="Y49" s="1"/>
  <c r="I50"/>
  <c r="M50" s="1"/>
  <c r="E51"/>
  <c r="U51"/>
  <c r="Y51" s="1"/>
  <c r="AC51" s="1"/>
  <c r="I52"/>
  <c r="M52" s="1"/>
  <c r="E53"/>
  <c r="U53"/>
  <c r="Y53" s="1"/>
  <c r="I54"/>
  <c r="M54" s="1"/>
  <c r="E55"/>
  <c r="U55"/>
  <c r="Y55" s="1"/>
  <c r="AC55" s="1"/>
  <c r="I56"/>
  <c r="M56" s="1"/>
  <c r="E57"/>
  <c r="U57"/>
  <c r="Y57" s="1"/>
  <c r="I58"/>
  <c r="M58" s="1"/>
  <c r="E59"/>
  <c r="U59"/>
  <c r="Y59" s="1"/>
  <c r="AC59" s="1"/>
  <c r="I60"/>
  <c r="M60" s="1"/>
  <c r="E61"/>
  <c r="U61"/>
  <c r="Y61" s="1"/>
  <c r="AC61" s="1"/>
  <c r="I64"/>
  <c r="M64" s="1"/>
  <c r="Q64" s="1"/>
  <c r="AC288" l="1"/>
  <c r="AK288" s="1"/>
  <c r="AC290"/>
  <c r="AK290" s="1"/>
  <c r="AC292"/>
  <c r="AK292" s="1"/>
  <c r="AC294"/>
  <c r="AK294" s="1"/>
  <c r="AC296"/>
  <c r="AK296" s="1"/>
  <c r="AC298"/>
  <c r="AK298" s="1"/>
  <c r="AC300"/>
  <c r="AK300" s="1"/>
  <c r="AC302"/>
  <c r="AK302" s="1"/>
  <c r="AC304"/>
  <c r="AK304" s="1"/>
  <c r="AC306"/>
  <c r="AK306" s="1"/>
  <c r="AC308"/>
  <c r="AK308" s="1"/>
  <c r="AC310"/>
  <c r="AK310" s="1"/>
  <c r="AC312"/>
  <c r="AK312" s="1"/>
  <c r="AC314"/>
  <c r="AK314" s="1"/>
  <c r="AC316"/>
  <c r="AK316" s="1"/>
  <c r="AC318"/>
  <c r="AK318" s="1"/>
  <c r="AC320"/>
  <c r="AK320" s="1"/>
  <c r="AC322"/>
  <c r="AK322" s="1"/>
  <c r="AC324"/>
  <c r="AK324" s="1"/>
  <c r="AC326"/>
  <c r="AK326" s="1"/>
  <c r="AC328"/>
  <c r="AK328" s="1"/>
  <c r="AC330"/>
  <c r="AK330" s="1"/>
  <c r="AC332"/>
  <c r="AK332" s="1"/>
  <c r="AC334"/>
  <c r="AK334" s="1"/>
  <c r="AC336"/>
  <c r="AK336" s="1"/>
  <c r="AC338"/>
  <c r="AK338" s="1"/>
  <c r="AC340"/>
  <c r="AK340" s="1"/>
  <c r="AC342"/>
  <c r="AK342" s="1"/>
  <c r="AC344"/>
  <c r="AK344" s="1"/>
  <c r="AC346"/>
  <c r="AK346" s="1"/>
  <c r="AC348"/>
  <c r="AK348" s="1"/>
  <c r="AC350"/>
  <c r="AK350" s="1"/>
  <c r="AC352"/>
  <c r="AK352" s="1"/>
  <c r="AC354"/>
  <c r="AK354" s="1"/>
  <c r="AC356"/>
  <c r="AK356" s="1"/>
  <c r="AC358"/>
  <c r="AK358" s="1"/>
  <c r="AC360"/>
  <c r="AK360" s="1"/>
  <c r="AC362"/>
  <c r="AK362" s="1"/>
  <c r="AC364"/>
  <c r="AK364" s="1"/>
  <c r="AC366"/>
  <c r="AK366" s="1"/>
  <c r="AC368"/>
  <c r="AK368" s="1"/>
  <c r="AC370"/>
  <c r="AK370" s="1"/>
  <c r="AC372"/>
  <c r="AK372" s="1"/>
  <c r="AC374"/>
  <c r="AK374" s="1"/>
  <c r="AC376"/>
  <c r="AK376" s="1"/>
  <c r="AC378"/>
  <c r="AK378" s="1"/>
  <c r="AC380"/>
  <c r="AK380" s="1"/>
  <c r="AC382"/>
  <c r="AK382" s="1"/>
  <c r="AC384"/>
  <c r="AK384" s="1"/>
  <c r="AC386"/>
  <c r="AK386" s="1"/>
  <c r="AC388"/>
  <c r="AK388" s="1"/>
  <c r="AC390"/>
  <c r="AK390" s="1"/>
  <c r="AC392"/>
  <c r="AK392" s="1"/>
  <c r="AC394"/>
  <c r="AK394" s="1"/>
  <c r="AC396"/>
  <c r="AK396" s="1"/>
  <c r="AC398"/>
  <c r="AK398" s="1"/>
  <c r="AC400"/>
  <c r="AK400" s="1"/>
  <c r="AC453"/>
  <c r="AK453" s="1"/>
  <c r="AC457"/>
  <c r="AK457" s="1"/>
  <c r="AC461"/>
  <c r="AK461" s="1"/>
  <c r="AC465"/>
  <c r="AK465" s="1"/>
  <c r="AC467"/>
  <c r="AK467" s="1"/>
  <c r="AC469"/>
  <c r="AK469" s="1"/>
  <c r="AC471"/>
  <c r="AK471" s="1"/>
  <c r="AC473"/>
  <c r="AK473" s="1"/>
  <c r="AC475"/>
  <c r="AK475" s="1"/>
  <c r="AC477"/>
  <c r="AK477" s="1"/>
  <c r="AC479"/>
  <c r="AK479" s="1"/>
  <c r="AC481"/>
  <c r="AK481" s="1"/>
  <c r="AC483"/>
  <c r="AK483" s="1"/>
  <c r="AC485"/>
  <c r="AK485" s="1"/>
  <c r="AC487"/>
  <c r="AK487" s="1"/>
  <c r="AC489"/>
  <c r="AK489" s="1"/>
  <c r="AC491"/>
  <c r="AK491" s="1"/>
  <c r="AC493"/>
  <c r="AK493" s="1"/>
  <c r="AC495"/>
  <c r="AK495" s="1"/>
  <c r="AC497"/>
  <c r="AK497" s="1"/>
  <c r="AC499"/>
  <c r="AK499" s="1"/>
  <c r="AC501"/>
  <c r="AK501" s="1"/>
  <c r="AC503"/>
  <c r="AK503" s="1"/>
  <c r="AC505"/>
  <c r="AK505" s="1"/>
  <c r="AC507"/>
  <c r="AK507" s="1"/>
  <c r="AC57"/>
  <c r="AK57" s="1"/>
  <c r="AC53"/>
  <c r="AK53" s="1"/>
  <c r="AC49"/>
  <c r="AK49" s="1"/>
  <c r="AC62"/>
  <c r="AK62" s="1"/>
  <c r="AC403"/>
  <c r="AK403" s="1"/>
  <c r="AC405"/>
  <c r="AK405" s="1"/>
  <c r="AC407"/>
  <c r="AK407" s="1"/>
  <c r="AC409"/>
  <c r="AK409" s="1"/>
  <c r="AC411"/>
  <c r="AK411" s="1"/>
  <c r="AC413"/>
  <c r="AK413" s="1"/>
  <c r="AC415"/>
  <c r="AK415" s="1"/>
  <c r="AC417"/>
  <c r="AK417" s="1"/>
  <c r="AC419"/>
  <c r="AK419" s="1"/>
  <c r="AC421"/>
  <c r="AK421" s="1"/>
  <c r="AC423"/>
  <c r="AK423" s="1"/>
  <c r="AC425"/>
  <c r="AK425" s="1"/>
  <c r="AC427"/>
  <c r="AK427" s="1"/>
  <c r="AC429"/>
  <c r="AK429" s="1"/>
  <c r="AC431"/>
  <c r="AK431" s="1"/>
  <c r="AC433"/>
  <c r="AK433" s="1"/>
  <c r="AC435"/>
  <c r="AK435" s="1"/>
  <c r="AC437"/>
  <c r="AK437" s="1"/>
  <c r="AC439"/>
  <c r="AK439" s="1"/>
  <c r="AC441"/>
  <c r="AK441" s="1"/>
  <c r="AC443"/>
  <c r="AK443" s="1"/>
  <c r="AC445"/>
  <c r="AK445" s="1"/>
  <c r="AC447"/>
  <c r="AK447" s="1"/>
  <c r="AC449"/>
  <c r="AK449" s="1"/>
  <c r="AC451"/>
  <c r="AK451" s="1"/>
  <c r="AC455"/>
  <c r="AK455" s="1"/>
  <c r="AC459"/>
  <c r="AK459" s="1"/>
  <c r="AC463"/>
  <c r="AK463" s="1"/>
  <c r="AK61"/>
  <c r="AK66"/>
  <c r="AK68"/>
  <c r="AK70"/>
  <c r="AK72"/>
  <c r="AK74"/>
  <c r="AK76"/>
  <c r="AK78"/>
  <c r="AK80"/>
  <c r="AK82"/>
  <c r="AK84"/>
  <c r="AK86"/>
  <c r="AK88"/>
  <c r="AK90"/>
  <c r="AK92"/>
  <c r="AK94"/>
  <c r="AK96"/>
  <c r="AK98"/>
  <c r="AK100"/>
  <c r="AK102"/>
  <c r="AK104"/>
  <c r="AK106"/>
  <c r="AK108"/>
  <c r="AK110"/>
  <c r="AK112"/>
  <c r="AK114"/>
  <c r="AK116"/>
  <c r="AK118"/>
  <c r="AK120"/>
  <c r="AK122"/>
  <c r="AK124"/>
  <c r="AK126"/>
  <c r="AK128"/>
  <c r="AK130"/>
  <c r="AK132"/>
  <c r="AK134"/>
  <c r="AK136"/>
  <c r="AK138"/>
  <c r="AK140"/>
  <c r="AK142"/>
  <c r="AK144"/>
  <c r="AK146"/>
  <c r="AK148"/>
  <c r="AK150"/>
  <c r="AK152"/>
  <c r="AK154"/>
  <c r="AK156"/>
  <c r="AK158"/>
  <c r="AK160"/>
  <c r="AK162"/>
  <c r="AK164"/>
  <c r="AK166"/>
  <c r="AK168"/>
  <c r="AK170"/>
  <c r="AK172"/>
  <c r="AK174"/>
  <c r="AK176"/>
  <c r="AK178"/>
  <c r="AK180"/>
  <c r="AK182"/>
  <c r="AK184"/>
  <c r="AK186"/>
  <c r="AK188"/>
  <c r="AK190"/>
  <c r="AK192"/>
  <c r="AK194"/>
  <c r="AK196"/>
  <c r="AK198"/>
  <c r="AK200"/>
  <c r="AK202"/>
  <c r="AK204"/>
  <c r="AK206"/>
  <c r="AK208"/>
  <c r="AK210"/>
  <c r="AK212"/>
  <c r="AK214"/>
  <c r="AK216"/>
  <c r="AK218"/>
  <c r="AK220"/>
  <c r="AK222"/>
  <c r="AK224"/>
  <c r="AK226"/>
  <c r="AK228"/>
  <c r="AK230"/>
  <c r="AK232"/>
  <c r="AK234"/>
  <c r="AK236"/>
  <c r="AK238"/>
  <c r="AK240"/>
  <c r="AK242"/>
  <c r="AK244"/>
  <c r="AK246"/>
  <c r="AK248"/>
  <c r="AK250"/>
  <c r="AK252"/>
  <c r="AK254"/>
  <c r="AK256"/>
  <c r="AK258"/>
  <c r="AK260"/>
  <c r="AK262"/>
  <c r="AK264"/>
  <c r="AK266"/>
  <c r="AK268"/>
  <c r="AK270"/>
  <c r="AK272"/>
  <c r="AK274"/>
  <c r="AK276"/>
  <c r="AK278"/>
  <c r="AK280"/>
  <c r="AK282"/>
  <c r="AK284"/>
  <c r="AK286"/>
  <c r="Q60"/>
  <c r="AG60" s="1"/>
  <c r="Q52"/>
  <c r="AG52" s="1"/>
  <c r="Q48"/>
  <c r="AG48" s="1"/>
  <c r="Q58"/>
  <c r="AG58" s="1"/>
  <c r="Q54"/>
  <c r="AG54" s="1"/>
  <c r="Q50"/>
  <c r="AG50" s="1"/>
  <c r="AG46"/>
  <c r="Q63"/>
  <c r="AG63" s="1"/>
  <c r="Q65"/>
  <c r="AG65" s="1"/>
  <c r="Q67"/>
  <c r="AG67" s="1"/>
  <c r="Q69"/>
  <c r="AG69" s="1"/>
  <c r="Q71"/>
  <c r="AG71" s="1"/>
  <c r="Q73"/>
  <c r="AG73" s="1"/>
  <c r="Q75"/>
  <c r="AG75" s="1"/>
  <c r="Q77"/>
  <c r="AG77" s="1"/>
  <c r="Q79"/>
  <c r="AG79" s="1"/>
  <c r="Q81"/>
  <c r="AG81" s="1"/>
  <c r="Q83"/>
  <c r="AG83" s="1"/>
  <c r="Q85"/>
  <c r="AG85" s="1"/>
  <c r="Q87"/>
  <c r="AG87" s="1"/>
  <c r="Q89"/>
  <c r="AG89" s="1"/>
  <c r="Q91"/>
  <c r="AG91" s="1"/>
  <c r="Q93"/>
  <c r="AG93" s="1"/>
  <c r="Q95"/>
  <c r="AG95" s="1"/>
  <c r="Q97"/>
  <c r="AG97" s="1"/>
  <c r="Q99"/>
  <c r="AG99" s="1"/>
  <c r="Q101"/>
  <c r="AG101" s="1"/>
  <c r="Q103"/>
  <c r="AG103" s="1"/>
  <c r="Q105"/>
  <c r="AG105" s="1"/>
  <c r="Q107"/>
  <c r="AG107" s="1"/>
  <c r="Q109"/>
  <c r="AG109" s="1"/>
  <c r="Q111"/>
  <c r="AG111" s="1"/>
  <c r="Q113"/>
  <c r="AG113" s="1"/>
  <c r="Q115"/>
  <c r="AG115" s="1"/>
  <c r="Q117"/>
  <c r="AG117" s="1"/>
  <c r="Q119"/>
  <c r="AG119" s="1"/>
  <c r="Q121"/>
  <c r="AG121" s="1"/>
  <c r="Q123"/>
  <c r="AG123" s="1"/>
  <c r="Q125"/>
  <c r="AG125" s="1"/>
  <c r="Q127"/>
  <c r="AG127" s="1"/>
  <c r="Q129"/>
  <c r="AG129" s="1"/>
  <c r="Q131"/>
  <c r="AG131" s="1"/>
  <c r="Q133"/>
  <c r="AG133" s="1"/>
  <c r="Q135"/>
  <c r="AG135" s="1"/>
  <c r="Q137"/>
  <c r="AG137" s="1"/>
  <c r="Q139"/>
  <c r="AG139" s="1"/>
  <c r="Q141"/>
  <c r="AG141" s="1"/>
  <c r="Q143"/>
  <c r="AG143" s="1"/>
  <c r="Q145"/>
  <c r="AG145" s="1"/>
  <c r="Q147"/>
  <c r="AG147" s="1"/>
  <c r="Q149"/>
  <c r="AG149" s="1"/>
  <c r="Q151"/>
  <c r="AG151" s="1"/>
  <c r="Q153"/>
  <c r="AG153" s="1"/>
  <c r="Q155"/>
  <c r="AG155" s="1"/>
  <c r="Q157"/>
  <c r="AG157" s="1"/>
  <c r="Q159"/>
  <c r="AG159" s="1"/>
  <c r="Q161"/>
  <c r="AG161" s="1"/>
  <c r="Q163"/>
  <c r="AG163" s="1"/>
  <c r="Q165"/>
  <c r="AG165" s="1"/>
  <c r="Q167"/>
  <c r="AG167" s="1"/>
  <c r="Q169"/>
  <c r="AG169" s="1"/>
  <c r="Q171"/>
  <c r="AG171" s="1"/>
  <c r="Q173"/>
  <c r="AG173" s="1"/>
  <c r="Q175"/>
  <c r="AG175" s="1"/>
  <c r="Q177"/>
  <c r="AG177" s="1"/>
  <c r="Q179"/>
  <c r="AG179" s="1"/>
  <c r="Q181"/>
  <c r="AG181" s="1"/>
  <c r="Q183"/>
  <c r="AG183" s="1"/>
  <c r="Q185"/>
  <c r="AG185" s="1"/>
  <c r="Q187"/>
  <c r="AG187" s="1"/>
  <c r="Q189"/>
  <c r="AG189" s="1"/>
  <c r="Q191"/>
  <c r="AG191" s="1"/>
  <c r="Q193"/>
  <c r="AG193" s="1"/>
  <c r="Q195"/>
  <c r="AG195" s="1"/>
  <c r="Q197"/>
  <c r="AG197" s="1"/>
  <c r="Q199"/>
  <c r="AG199" s="1"/>
  <c r="Q201"/>
  <c r="AG201" s="1"/>
  <c r="Q203"/>
  <c r="AG203" s="1"/>
  <c r="Q205"/>
  <c r="AG205" s="1"/>
  <c r="Q207"/>
  <c r="AG207" s="1"/>
  <c r="Q209"/>
  <c r="AG209" s="1"/>
  <c r="Q211"/>
  <c r="AG211" s="1"/>
  <c r="Q213"/>
  <c r="AG213" s="1"/>
  <c r="Q215"/>
  <c r="AG215" s="1"/>
  <c r="Q217"/>
  <c r="AG217" s="1"/>
  <c r="Q219"/>
  <c r="AG219" s="1"/>
  <c r="Q221"/>
  <c r="AG221" s="1"/>
  <c r="Q223"/>
  <c r="AG223" s="1"/>
  <c r="Q225"/>
  <c r="AG225" s="1"/>
  <c r="Q227"/>
  <c r="AG227" s="1"/>
  <c r="Q229"/>
  <c r="AG229" s="1"/>
  <c r="Q231"/>
  <c r="AG231" s="1"/>
  <c r="Q233"/>
  <c r="AG233" s="1"/>
  <c r="Q235"/>
  <c r="AG235" s="1"/>
  <c r="Q237"/>
  <c r="AG237" s="1"/>
  <c r="Q239"/>
  <c r="AG239" s="1"/>
  <c r="Q241"/>
  <c r="AG241" s="1"/>
  <c r="Q243"/>
  <c r="AG243" s="1"/>
  <c r="Q245"/>
  <c r="AG245" s="1"/>
  <c r="Q247"/>
  <c r="AG247" s="1"/>
  <c r="Q249"/>
  <c r="AG249" s="1"/>
  <c r="Q251"/>
  <c r="AG251" s="1"/>
  <c r="Q253"/>
  <c r="AG253" s="1"/>
  <c r="Q255"/>
  <c r="AG255" s="1"/>
  <c r="Q257"/>
  <c r="AG257" s="1"/>
  <c r="Q259"/>
  <c r="AG259" s="1"/>
  <c r="Q261"/>
  <c r="AG261" s="1"/>
  <c r="Q263"/>
  <c r="AG263" s="1"/>
  <c r="Q265"/>
  <c r="AG265" s="1"/>
  <c r="Q267"/>
  <c r="AG267" s="1"/>
  <c r="Q269"/>
  <c r="AG269" s="1"/>
  <c r="Q271"/>
  <c r="AG271" s="1"/>
  <c r="Q273"/>
  <c r="AG273" s="1"/>
  <c r="Q275"/>
  <c r="AG275" s="1"/>
  <c r="Q277"/>
  <c r="AG277" s="1"/>
  <c r="Q279"/>
  <c r="AG279" s="1"/>
  <c r="Q281"/>
  <c r="AG281" s="1"/>
  <c r="Q283"/>
  <c r="AG283" s="1"/>
  <c r="Q285"/>
  <c r="AG285" s="1"/>
  <c r="Q287"/>
  <c r="AG287" s="1"/>
  <c r="Q402"/>
  <c r="AG402" s="1"/>
  <c r="Q404"/>
  <c r="AG404" s="1"/>
  <c r="Q406"/>
  <c r="AG406" s="1"/>
  <c r="Q408"/>
  <c r="AG408" s="1"/>
  <c r="Q410"/>
  <c r="AG410" s="1"/>
  <c r="Q412"/>
  <c r="AG412" s="1"/>
  <c r="Q414"/>
  <c r="AG414" s="1"/>
  <c r="Q416"/>
  <c r="AG416" s="1"/>
  <c r="Q418"/>
  <c r="AG418" s="1"/>
  <c r="Q420"/>
  <c r="AG420" s="1"/>
  <c r="Q422"/>
  <c r="AG422" s="1"/>
  <c r="Q424"/>
  <c r="AG424" s="1"/>
  <c r="Q426"/>
  <c r="AG426" s="1"/>
  <c r="Q428"/>
  <c r="AG428" s="1"/>
  <c r="Q430"/>
  <c r="AG430" s="1"/>
  <c r="Q432"/>
  <c r="AG432" s="1"/>
  <c r="Q434"/>
  <c r="AG434" s="1"/>
  <c r="Q436"/>
  <c r="AG436" s="1"/>
  <c r="Q438"/>
  <c r="AG438" s="1"/>
  <c r="Q440"/>
  <c r="AG440" s="1"/>
  <c r="Q442"/>
  <c r="AG442" s="1"/>
  <c r="Q444"/>
  <c r="AG444" s="1"/>
  <c r="Q446"/>
  <c r="AG446" s="1"/>
  <c r="Q448"/>
  <c r="AG448" s="1"/>
  <c r="Q450"/>
  <c r="AG450" s="1"/>
  <c r="Q454"/>
  <c r="AG454" s="1"/>
  <c r="Q458"/>
  <c r="AG458" s="1"/>
  <c r="Q462"/>
  <c r="AG462" s="1"/>
  <c r="Q56"/>
  <c r="AG56" s="1"/>
  <c r="Q289"/>
  <c r="AG289" s="1"/>
  <c r="Q291"/>
  <c r="AG291" s="1"/>
  <c r="Q293"/>
  <c r="AG293" s="1"/>
  <c r="Q295"/>
  <c r="AG295" s="1"/>
  <c r="Q297"/>
  <c r="AG297" s="1"/>
  <c r="Q299"/>
  <c r="AG299" s="1"/>
  <c r="Q301"/>
  <c r="AG301" s="1"/>
  <c r="Q303"/>
  <c r="AG303" s="1"/>
  <c r="Q305"/>
  <c r="AG305" s="1"/>
  <c r="Q307"/>
  <c r="AG307" s="1"/>
  <c r="Q309"/>
  <c r="AG309" s="1"/>
  <c r="Q311"/>
  <c r="AG311" s="1"/>
  <c r="Q313"/>
  <c r="AG313" s="1"/>
  <c r="Q315"/>
  <c r="AG315" s="1"/>
  <c r="Q317"/>
  <c r="AG317" s="1"/>
  <c r="Q319"/>
  <c r="AG319" s="1"/>
  <c r="Q321"/>
  <c r="AG321" s="1"/>
  <c r="Q323"/>
  <c r="AG323" s="1"/>
  <c r="Q325"/>
  <c r="AG325" s="1"/>
  <c r="Q327"/>
  <c r="AG327" s="1"/>
  <c r="Q329"/>
  <c r="AG329" s="1"/>
  <c r="Q331"/>
  <c r="AG331" s="1"/>
  <c r="Q333"/>
  <c r="AG333" s="1"/>
  <c r="Q335"/>
  <c r="AG335" s="1"/>
  <c r="Q337"/>
  <c r="AG337" s="1"/>
  <c r="Q339"/>
  <c r="AG339" s="1"/>
  <c r="Q341"/>
  <c r="AG341" s="1"/>
  <c r="Q343"/>
  <c r="AG343" s="1"/>
  <c r="Q345"/>
  <c r="AG345" s="1"/>
  <c r="Q347"/>
  <c r="AG347" s="1"/>
  <c r="Q349"/>
  <c r="AG349" s="1"/>
  <c r="Q351"/>
  <c r="AG351" s="1"/>
  <c r="Q353"/>
  <c r="AG353" s="1"/>
  <c r="Q355"/>
  <c r="AG355" s="1"/>
  <c r="Q357"/>
  <c r="AG357" s="1"/>
  <c r="Q359"/>
  <c r="AG359" s="1"/>
  <c r="Q361"/>
  <c r="AG361" s="1"/>
  <c r="Q363"/>
  <c r="AG363" s="1"/>
  <c r="Q365"/>
  <c r="AG365" s="1"/>
  <c r="Q367"/>
  <c r="AG367" s="1"/>
  <c r="Q369"/>
  <c r="AG369" s="1"/>
  <c r="Q371"/>
  <c r="AG371" s="1"/>
  <c r="Q373"/>
  <c r="AG373" s="1"/>
  <c r="Q375"/>
  <c r="AG375" s="1"/>
  <c r="Q377"/>
  <c r="AG377" s="1"/>
  <c r="Q379"/>
  <c r="AG379" s="1"/>
  <c r="Q381"/>
  <c r="AG381" s="1"/>
  <c r="Q383"/>
  <c r="AG383" s="1"/>
  <c r="Q385"/>
  <c r="AG385" s="1"/>
  <c r="Q387"/>
  <c r="AG387" s="1"/>
  <c r="Q389"/>
  <c r="AG389" s="1"/>
  <c r="Q391"/>
  <c r="AG391" s="1"/>
  <c r="Q393"/>
  <c r="AG393" s="1"/>
  <c r="Q395"/>
  <c r="AG395" s="1"/>
  <c r="Q397"/>
  <c r="AG397" s="1"/>
  <c r="Q399"/>
  <c r="AG399" s="1"/>
  <c r="Q401"/>
  <c r="AG401" s="1"/>
  <c r="Q452"/>
  <c r="AG452" s="1"/>
  <c r="Q456"/>
  <c r="AG456" s="1"/>
  <c r="Q460"/>
  <c r="AG460" s="1"/>
  <c r="Q464"/>
  <c r="AG464" s="1"/>
  <c r="Q466"/>
  <c r="AG466" s="1"/>
  <c r="Q468"/>
  <c r="AG468" s="1"/>
  <c r="Q470"/>
  <c r="AG470" s="1"/>
  <c r="Q472"/>
  <c r="AG472" s="1"/>
  <c r="Q474"/>
  <c r="AG474" s="1"/>
  <c r="Q476"/>
  <c r="AG476" s="1"/>
  <c r="Q478"/>
  <c r="AG478" s="1"/>
  <c r="Q480"/>
  <c r="AG480" s="1"/>
  <c r="Q482"/>
  <c r="AG482" s="1"/>
  <c r="Q484"/>
  <c r="AG484" s="1"/>
  <c r="Q486"/>
  <c r="AG486" s="1"/>
  <c r="Q488"/>
  <c r="AG488" s="1"/>
  <c r="Q490"/>
  <c r="AG490" s="1"/>
  <c r="Q492"/>
  <c r="AG492" s="1"/>
  <c r="Q494"/>
  <c r="AG494" s="1"/>
  <c r="Q496"/>
  <c r="AG496" s="1"/>
  <c r="Q498"/>
  <c r="AG498" s="1"/>
  <c r="Q500"/>
  <c r="AG500" s="1"/>
  <c r="Q502"/>
  <c r="AG502" s="1"/>
  <c r="Q504"/>
  <c r="AG504" s="1"/>
  <c r="Q506"/>
  <c r="AG506" s="1"/>
  <c r="AG64"/>
  <c r="AK60"/>
  <c r="AK64"/>
  <c r="AK65"/>
  <c r="AK67"/>
  <c r="AK69"/>
  <c r="AK71"/>
  <c r="AK73"/>
  <c r="AK75"/>
  <c r="AK77"/>
  <c r="AK79"/>
  <c r="AK81"/>
  <c r="AK83"/>
  <c r="AK85"/>
  <c r="AK87"/>
  <c r="AK89"/>
  <c r="AK91"/>
  <c r="AK93"/>
  <c r="AK95"/>
  <c r="AK97"/>
  <c r="AK99"/>
  <c r="AK101"/>
  <c r="AK103"/>
  <c r="AK105"/>
  <c r="AK107"/>
  <c r="AK109"/>
  <c r="AK111"/>
  <c r="AK113"/>
  <c r="AK115"/>
  <c r="AK117"/>
  <c r="AK119"/>
  <c r="AK121"/>
  <c r="AK123"/>
  <c r="AK125"/>
  <c r="AK127"/>
  <c r="AK129"/>
  <c r="AK131"/>
  <c r="AK133"/>
  <c r="AK135"/>
  <c r="AK137"/>
  <c r="AK139"/>
  <c r="AK141"/>
  <c r="AK143"/>
  <c r="AK145"/>
  <c r="AK147"/>
  <c r="AK149"/>
  <c r="AK151"/>
  <c r="AK153"/>
  <c r="AK155"/>
  <c r="AK157"/>
  <c r="AK159"/>
  <c r="AK161"/>
  <c r="AK163"/>
  <c r="AK165"/>
  <c r="AK167"/>
  <c r="AK169"/>
  <c r="AK171"/>
  <c r="AK173"/>
  <c r="AK175"/>
  <c r="AK177"/>
  <c r="AK179"/>
  <c r="AK181"/>
  <c r="AK183"/>
  <c r="AK185"/>
  <c r="AK187"/>
  <c r="AK189"/>
  <c r="AK191"/>
  <c r="AK193"/>
  <c r="AK195"/>
  <c r="AK197"/>
  <c r="AK199"/>
  <c r="AK201"/>
  <c r="AK203"/>
  <c r="AK205"/>
  <c r="AK207"/>
  <c r="AK209"/>
  <c r="AK211"/>
  <c r="AK213"/>
  <c r="AK215"/>
  <c r="AK217"/>
  <c r="AK219"/>
  <c r="AK221"/>
  <c r="AK223"/>
  <c r="AK225"/>
  <c r="AK227"/>
  <c r="AK229"/>
  <c r="AK231"/>
  <c r="AK233"/>
  <c r="AK235"/>
  <c r="AK237"/>
  <c r="AK239"/>
  <c r="AK241"/>
  <c r="AK243"/>
  <c r="AK245"/>
  <c r="AK247"/>
  <c r="AK249"/>
  <c r="AK251"/>
  <c r="AK253"/>
  <c r="AK255"/>
  <c r="AK257"/>
  <c r="AK259"/>
  <c r="AK261"/>
  <c r="AK263"/>
  <c r="AK265"/>
  <c r="AK267"/>
  <c r="AK269"/>
  <c r="AK271"/>
  <c r="AK273"/>
  <c r="AK275"/>
  <c r="AK277"/>
  <c r="AK279"/>
  <c r="AK281"/>
  <c r="AK283"/>
  <c r="AK285"/>
  <c r="AK287"/>
  <c r="AK289"/>
  <c r="AK291"/>
  <c r="AK293"/>
  <c r="AK295"/>
  <c r="AK297"/>
  <c r="AK299"/>
  <c r="AK301"/>
  <c r="AK303"/>
  <c r="AK305"/>
  <c r="AK307"/>
  <c r="AK309"/>
  <c r="AK311"/>
  <c r="AK313"/>
  <c r="AK315"/>
  <c r="AK317"/>
  <c r="AK319"/>
  <c r="AK321"/>
  <c r="AK323"/>
  <c r="AK325"/>
  <c r="AK327"/>
  <c r="AK329"/>
  <c r="AK331"/>
  <c r="AK333"/>
  <c r="AK335"/>
  <c r="AK337"/>
  <c r="AK339"/>
  <c r="AK341"/>
  <c r="AK343"/>
  <c r="AK345"/>
  <c r="AK347"/>
  <c r="AK349"/>
  <c r="AK351"/>
  <c r="AK353"/>
  <c r="AK355"/>
  <c r="AK357"/>
  <c r="AK359"/>
  <c r="AK361"/>
  <c r="AK363"/>
  <c r="AK365"/>
  <c r="AK367"/>
  <c r="AK369"/>
  <c r="AK371"/>
  <c r="AK373"/>
  <c r="AK375"/>
  <c r="AK377"/>
  <c r="AK379"/>
  <c r="AK381"/>
  <c r="AK383"/>
  <c r="AK385"/>
  <c r="AK387"/>
  <c r="AK389"/>
  <c r="AK391"/>
  <c r="AK393"/>
  <c r="AK395"/>
  <c r="AK397"/>
  <c r="AK399"/>
  <c r="AK401"/>
  <c r="AG403"/>
  <c r="AG405"/>
  <c r="AG407"/>
  <c r="AG409"/>
  <c r="AG411"/>
  <c r="AG413"/>
  <c r="AG415"/>
  <c r="AG417"/>
  <c r="AG419"/>
  <c r="AG421"/>
  <c r="AG423"/>
  <c r="AG425"/>
  <c r="AG427"/>
  <c r="AG429"/>
  <c r="AG431"/>
  <c r="AG433"/>
  <c r="AG435"/>
  <c r="AG437"/>
  <c r="AG439"/>
  <c r="AG441"/>
  <c r="AG443"/>
  <c r="AG445"/>
  <c r="AG447"/>
  <c r="AG449"/>
  <c r="AG451"/>
  <c r="AG453"/>
  <c r="AG455"/>
  <c r="AG457"/>
  <c r="AG459"/>
  <c r="AG461"/>
  <c r="AG463"/>
  <c r="AG465"/>
  <c r="AG467"/>
  <c r="AG469"/>
  <c r="AG471"/>
  <c r="AG473"/>
  <c r="AG475"/>
  <c r="AG477"/>
  <c r="AG479"/>
  <c r="AG481"/>
  <c r="AG483"/>
  <c r="AG485"/>
  <c r="AG487"/>
  <c r="AG489"/>
  <c r="AG491"/>
  <c r="AG493"/>
  <c r="AG495"/>
  <c r="AG497"/>
  <c r="AG499"/>
  <c r="AG501"/>
  <c r="AG503"/>
  <c r="AG505"/>
  <c r="AG507"/>
  <c r="AG62"/>
  <c r="AG59"/>
  <c r="AK56"/>
  <c r="AG55"/>
  <c r="AK52"/>
  <c r="AG51"/>
  <c r="AK48"/>
  <c r="AG47"/>
  <c r="AK63"/>
  <c r="AK59"/>
  <c r="AK55"/>
  <c r="AK51"/>
  <c r="AK47"/>
  <c r="AG61"/>
  <c r="AG66"/>
  <c r="AG68"/>
  <c r="AG70"/>
  <c r="AG72"/>
  <c r="AG74"/>
  <c r="AG76"/>
  <c r="AG78"/>
  <c r="AG80"/>
  <c r="AG82"/>
  <c r="AG84"/>
  <c r="AG86"/>
  <c r="AG88"/>
  <c r="AG90"/>
  <c r="AG92"/>
  <c r="AG94"/>
  <c r="AG96"/>
  <c r="AG98"/>
  <c r="AG100"/>
  <c r="AG102"/>
  <c r="AG104"/>
  <c r="AG106"/>
  <c r="AG108"/>
  <c r="AG110"/>
  <c r="AG112"/>
  <c r="AG114"/>
  <c r="AG116"/>
  <c r="AG118"/>
  <c r="AG120"/>
  <c r="AG122"/>
  <c r="AG124"/>
  <c r="AG126"/>
  <c r="AG128"/>
  <c r="AG130"/>
  <c r="AG132"/>
  <c r="AG134"/>
  <c r="AG136"/>
  <c r="AG138"/>
  <c r="AG140"/>
  <c r="AG142"/>
  <c r="AG144"/>
  <c r="AG146"/>
  <c r="AG148"/>
  <c r="AG150"/>
  <c r="AG152"/>
  <c r="AG154"/>
  <c r="AG156"/>
  <c r="AG158"/>
  <c r="AG160"/>
  <c r="AG162"/>
  <c r="AG164"/>
  <c r="AG166"/>
  <c r="AG168"/>
  <c r="AG170"/>
  <c r="AG172"/>
  <c r="AG174"/>
  <c r="AG176"/>
  <c r="AG178"/>
  <c r="AG180"/>
  <c r="AG182"/>
  <c r="AG184"/>
  <c r="AG186"/>
  <c r="AG188"/>
  <c r="AG190"/>
  <c r="AG192"/>
  <c r="AG194"/>
  <c r="AG196"/>
  <c r="AG198"/>
  <c r="AG200"/>
  <c r="AG202"/>
  <c r="AG204"/>
  <c r="AG206"/>
  <c r="AG208"/>
  <c r="AG210"/>
  <c r="AG212"/>
  <c r="AG214"/>
  <c r="AG216"/>
  <c r="AG218"/>
  <c r="AG220"/>
  <c r="AG222"/>
  <c r="AG224"/>
  <c r="AG226"/>
  <c r="AG228"/>
  <c r="AG230"/>
  <c r="AG232"/>
  <c r="AG234"/>
  <c r="AG236"/>
  <c r="AG238"/>
  <c r="AG240"/>
  <c r="AG242"/>
  <c r="AG244"/>
  <c r="AG246"/>
  <c r="AG248"/>
  <c r="AG250"/>
  <c r="AG252"/>
  <c r="AG254"/>
  <c r="AG256"/>
  <c r="AG258"/>
  <c r="AG260"/>
  <c r="AG262"/>
  <c r="AG264"/>
  <c r="AG266"/>
  <c r="AG268"/>
  <c r="AG270"/>
  <c r="AG272"/>
  <c r="AG274"/>
  <c r="AG276"/>
  <c r="AG278"/>
  <c r="AG280"/>
  <c r="AG282"/>
  <c r="AG284"/>
  <c r="AG286"/>
  <c r="AG288"/>
  <c r="AG290"/>
  <c r="AG292"/>
  <c r="AG294"/>
  <c r="AG296"/>
  <c r="AG298"/>
  <c r="AG300"/>
  <c r="AG302"/>
  <c r="AG304"/>
  <c r="AG306"/>
  <c r="AG308"/>
  <c r="AG310"/>
  <c r="AG312"/>
  <c r="AG314"/>
  <c r="AG316"/>
  <c r="AG318"/>
  <c r="AG320"/>
  <c r="AG322"/>
  <c r="AG324"/>
  <c r="AG326"/>
  <c r="AG328"/>
  <c r="AG330"/>
  <c r="AG332"/>
  <c r="AG334"/>
  <c r="AG336"/>
  <c r="AG338"/>
  <c r="AG340"/>
  <c r="AG342"/>
  <c r="AG344"/>
  <c r="AG346"/>
  <c r="AG348"/>
  <c r="AG350"/>
  <c r="AG352"/>
  <c r="AG354"/>
  <c r="AG356"/>
  <c r="AG358"/>
  <c r="AG360"/>
  <c r="AG362"/>
  <c r="AG364"/>
  <c r="AG366"/>
  <c r="AG368"/>
  <c r="AG370"/>
  <c r="AG372"/>
  <c r="AG374"/>
  <c r="AG376"/>
  <c r="AG378"/>
  <c r="AG380"/>
  <c r="AG382"/>
  <c r="AG384"/>
  <c r="AG386"/>
  <c r="AG388"/>
  <c r="AG390"/>
  <c r="AG392"/>
  <c r="AG394"/>
  <c r="AG396"/>
  <c r="AG398"/>
  <c r="AG400"/>
  <c r="AK402"/>
  <c r="AK404"/>
  <c r="AK406"/>
  <c r="AK408"/>
  <c r="AK410"/>
  <c r="AK412"/>
  <c r="AK414"/>
  <c r="AK416"/>
  <c r="AK418"/>
  <c r="AK420"/>
  <c r="AK422"/>
  <c r="AK424"/>
  <c r="AK426"/>
  <c r="AK428"/>
  <c r="AK430"/>
  <c r="AK432"/>
  <c r="AK434"/>
  <c r="AK436"/>
  <c r="AK438"/>
  <c r="AK440"/>
  <c r="AK442"/>
  <c r="AK444"/>
  <c r="AK446"/>
  <c r="AK448"/>
  <c r="AK450"/>
  <c r="AK452"/>
  <c r="AK454"/>
  <c r="AK456"/>
  <c r="AK458"/>
  <c r="AK460"/>
  <c r="AK462"/>
  <c r="AK464"/>
  <c r="AK466"/>
  <c r="AK468"/>
  <c r="AK470"/>
  <c r="AK472"/>
  <c r="AK474"/>
  <c r="AK476"/>
  <c r="AK478"/>
  <c r="AK480"/>
  <c r="AK482"/>
  <c r="AK484"/>
  <c r="AK486"/>
  <c r="AK488"/>
  <c r="AK490"/>
  <c r="AK492"/>
  <c r="AK494"/>
  <c r="AK496"/>
  <c r="AK498"/>
  <c r="AK500"/>
  <c r="AK502"/>
  <c r="AK504"/>
  <c r="AK506"/>
  <c r="AK58"/>
  <c r="AG57"/>
  <c r="AK54"/>
  <c r="AG53"/>
  <c r="AK50"/>
  <c r="AG49"/>
  <c r="AK46"/>
</calcChain>
</file>

<file path=xl/sharedStrings.xml><?xml version="1.0" encoding="utf-8"?>
<sst xmlns="http://schemas.openxmlformats.org/spreadsheetml/2006/main" count="31" uniqueCount="28">
  <si>
    <t xml:space="preserve">Δεδομενα </t>
  </si>
  <si>
    <t>Χαλυβας</t>
  </si>
  <si>
    <t>Σκυροδεμα C25/30</t>
  </si>
  <si>
    <t>Στοιχεια Διατομης</t>
  </si>
  <si>
    <t>Ονομαστικη Αντοχη (MPa)</t>
  </si>
  <si>
    <t>Ονομαστικη Αντοχη Θλιψης (MPa)</t>
  </si>
  <si>
    <t>Διαμετρος Οπλισμου (mm)</t>
  </si>
  <si>
    <t>Συντελεστης Ασφαλειας</t>
  </si>
  <si>
    <t>Πλατος Διατομης (mm)</t>
  </si>
  <si>
    <t>Αντοχη Σχεδιασμου (MPa)</t>
  </si>
  <si>
    <t>Υψος Διατομης (mm)</t>
  </si>
  <si>
    <t>Μετρο Ελαστικοτητας (GPa)</t>
  </si>
  <si>
    <t>Επικαλυψη (mm)</t>
  </si>
  <si>
    <t>Στατικο Υψος (mm)</t>
  </si>
  <si>
    <t>Επιτρεπομενη παραμορφωση σκυροδεματος λογω θλιψης</t>
  </si>
  <si>
    <t>Αποσταση Ουδετερης Γραμμης απο Θλιβομενη Παρεια (mm)</t>
  </si>
  <si>
    <t>Συνολικη Θλιπτικη Δυναμη Σκυροδεματος (ΚΝ)</t>
  </si>
  <si>
    <t>Παραμορφωση Χαλυβα Θλιβωμενης Παρειας</t>
  </si>
  <si>
    <t>Θλιπτικη Ταση Χαλυβα (Mpa)</t>
  </si>
  <si>
    <t>Συνολικη Θλιπτικη Δυναμη Χαλυβα (ΚΝ)</t>
  </si>
  <si>
    <t>Παραμορφωση Χαλυβα Εφελκυωμενης Παρειας</t>
  </si>
  <si>
    <t>Εφελκυστικη Ταση Χαλυβα (Mpa)</t>
  </si>
  <si>
    <t>Συνολικη Εφελκυστικη Δυναμη Χαλυβα (ΚΝ)</t>
  </si>
  <si>
    <t>Συνολικη Ροπη Διατομης (KNm)</t>
  </si>
  <si>
    <t>Ραβδοι Θλιβομενης Παρειας</t>
  </si>
  <si>
    <t>Ραβδοι Εφελκυωμενης Παρειας</t>
  </si>
  <si>
    <t>Διαμετρος Συνδετηρα (mm)</t>
  </si>
  <si>
    <t>Συνισταμενη των Δυναμεων (KN)</t>
  </si>
</sst>
</file>

<file path=xl/styles.xml><?xml version="1.0" encoding="utf-8"?>
<styleSheet xmlns="http://schemas.openxmlformats.org/spreadsheetml/2006/main">
  <numFmts count="1">
    <numFmt numFmtId="164" formatCode="0.000%"/>
  </numFmts>
  <fonts count="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0" fillId="0" borderId="0" xfId="0" applyAlignment="1"/>
    <xf numFmtId="0" fontId="0" fillId="0" borderId="6" xfId="0" applyBorder="1"/>
    <xf numFmtId="2" fontId="0" fillId="0" borderId="6" xfId="0" applyNumberFormat="1" applyBorder="1"/>
    <xf numFmtId="0" fontId="0" fillId="0" borderId="9" xfId="0" applyBorder="1"/>
    <xf numFmtId="0" fontId="0" fillId="0" borderId="4" xfId="0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/>
    <xf numFmtId="0" fontId="0" fillId="0" borderId="23" xfId="0" applyBorder="1"/>
    <xf numFmtId="2" fontId="0" fillId="0" borderId="0" xfId="0" applyNumberFormat="1" applyBorder="1" applyAlignment="1">
      <alignment vertical="center"/>
    </xf>
    <xf numFmtId="0" fontId="0" fillId="0" borderId="33" xfId="0" applyBorder="1" applyAlignment="1"/>
    <xf numFmtId="0" fontId="0" fillId="0" borderId="6" xfId="0" applyFill="1" applyBorder="1"/>
    <xf numFmtId="0" fontId="0" fillId="0" borderId="9" xfId="0" applyFill="1" applyBorder="1"/>
    <xf numFmtId="2" fontId="0" fillId="0" borderId="1" xfId="0" applyNumberFormat="1" applyBorder="1" applyAlignment="1">
      <alignment horizontal="center" vertical="center" wrapText="1"/>
    </xf>
    <xf numFmtId="2" fontId="0" fillId="0" borderId="33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10" fontId="0" fillId="0" borderId="29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>
        <c:manualLayout>
          <c:layoutTarget val="inner"/>
          <c:xMode val="edge"/>
          <c:yMode val="edge"/>
          <c:x val="9.4537303874479756E-2"/>
          <c:y val="8.5275633508168247E-2"/>
          <c:w val="0.67772336815246792"/>
          <c:h val="0.82024528439673361"/>
        </c:manualLayout>
      </c:layout>
      <c:scatterChart>
        <c:scatterStyle val="smoothMarker"/>
        <c:ser>
          <c:idx val="0"/>
          <c:order val="0"/>
          <c:tx>
            <c:v>Διαγραμμα Αλληλεπιδρασης</c:v>
          </c:tx>
          <c:marker>
            <c:symbol val="none"/>
          </c:marker>
          <c:xVal>
            <c:numRef>
              <c:f>'Διαγραμμα-Υπολογισμοι '!$AK$46:$AK$507</c:f>
              <c:numCache>
                <c:formatCode>0.00</c:formatCode>
                <c:ptCount val="462"/>
                <c:pt idx="0">
                  <c:v>75.740227806645549</c:v>
                </c:pt>
                <c:pt idx="1">
                  <c:v>77.171423806645549</c:v>
                </c:pt>
                <c:pt idx="2">
                  <c:v>78.599083806645552</c:v>
                </c:pt>
                <c:pt idx="3">
                  <c:v>80.023207806645544</c:v>
                </c:pt>
                <c:pt idx="4">
                  <c:v>81.443795806645554</c:v>
                </c:pt>
                <c:pt idx="5">
                  <c:v>82.860847806645538</c:v>
                </c:pt>
                <c:pt idx="6">
                  <c:v>84.274363806645539</c:v>
                </c:pt>
                <c:pt idx="7">
                  <c:v>85.684343806645543</c:v>
                </c:pt>
                <c:pt idx="8">
                  <c:v>87.090787806645551</c:v>
                </c:pt>
                <c:pt idx="9">
                  <c:v>88.493695806645547</c:v>
                </c:pt>
                <c:pt idx="10">
                  <c:v>89.893067806645547</c:v>
                </c:pt>
                <c:pt idx="11">
                  <c:v>91.288903806645536</c:v>
                </c:pt>
                <c:pt idx="12">
                  <c:v>92.681203806645556</c:v>
                </c:pt>
                <c:pt idx="13">
                  <c:v>94.06996780664555</c:v>
                </c:pt>
                <c:pt idx="14">
                  <c:v>95.455195806645548</c:v>
                </c:pt>
                <c:pt idx="15">
                  <c:v>96.836887806645549</c:v>
                </c:pt>
                <c:pt idx="16">
                  <c:v>98.215043806645554</c:v>
                </c:pt>
                <c:pt idx="17">
                  <c:v>99.589663806645547</c:v>
                </c:pt>
                <c:pt idx="18">
                  <c:v>100.96074780664556</c:v>
                </c:pt>
                <c:pt idx="19">
                  <c:v>102.32829580664554</c:v>
                </c:pt>
                <c:pt idx="20">
                  <c:v>103.69230780664554</c:v>
                </c:pt>
                <c:pt idx="21">
                  <c:v>105.05278380664555</c:v>
                </c:pt>
                <c:pt idx="22">
                  <c:v>106.40972380664554</c:v>
                </c:pt>
                <c:pt idx="23">
                  <c:v>107.76312780664556</c:v>
                </c:pt>
                <c:pt idx="24">
                  <c:v>109.11299580664554</c:v>
                </c:pt>
                <c:pt idx="25">
                  <c:v>110.45932780664555</c:v>
                </c:pt>
                <c:pt idx="26">
                  <c:v>111.80212380664555</c:v>
                </c:pt>
                <c:pt idx="27">
                  <c:v>113.14138380664555</c:v>
                </c:pt>
                <c:pt idx="28">
                  <c:v>114.47710780664555</c:v>
                </c:pt>
                <c:pt idx="29">
                  <c:v>115.80929580664557</c:v>
                </c:pt>
                <c:pt idx="30">
                  <c:v>117.13794780664556</c:v>
                </c:pt>
                <c:pt idx="31">
                  <c:v>118.46306380664554</c:v>
                </c:pt>
                <c:pt idx="32">
                  <c:v>121.58598915953392</c:v>
                </c:pt>
                <c:pt idx="33">
                  <c:v>128.55509194490028</c:v>
                </c:pt>
                <c:pt idx="34">
                  <c:v>135.19774108538857</c:v>
                </c:pt>
                <c:pt idx="35">
                  <c:v>141.54084638473864</c:v>
                </c:pt>
                <c:pt idx="36">
                  <c:v>147.60840847871842</c:v>
                </c:pt>
                <c:pt idx="37">
                  <c:v>153.42190162038349</c:v>
                </c:pt>
                <c:pt idx="38">
                  <c:v>159.00059757529647</c:v>
                </c:pt>
                <c:pt idx="39">
                  <c:v>164.36184093246382</c:v>
                </c:pt>
                <c:pt idx="40">
                  <c:v>169.52128412586688</c:v>
                </c:pt>
                <c:pt idx="41">
                  <c:v>174.49308888148892</c:v>
                </c:pt>
                <c:pt idx="42">
                  <c:v>179.29009955545405</c:v>
                </c:pt>
                <c:pt idx="43">
                  <c:v>183.92399283514806</c:v>
                </c:pt>
                <c:pt idx="44">
                  <c:v>188.40540748018898</c:v>
                </c:pt>
                <c:pt idx="45">
                  <c:v>192.74405714066296</c:v>
                </c:pt>
                <c:pt idx="46">
                  <c:v>196.94882877303164</c:v>
                </c:pt>
                <c:pt idx="47">
                  <c:v>201.02786875405161</c:v>
                </c:pt>
                <c:pt idx="48">
                  <c:v>204.98865845013199</c:v>
                </c:pt>
                <c:pt idx="49">
                  <c:v>208.83808071836916</c:v>
                </c:pt>
                <c:pt idx="50">
                  <c:v>212.58247858393034</c:v>
                </c:pt>
                <c:pt idx="51">
                  <c:v>216.22770714696995</c:v>
                </c:pt>
                <c:pt idx="52">
                  <c:v>219.77917961329112</c:v>
                </c:pt>
                <c:pt idx="53">
                  <c:v>223.24190821048924</c:v>
                </c:pt>
                <c:pt idx="54">
                  <c:v>226.62054064051654</c:v>
                </c:pt>
                <c:pt idx="55">
                  <c:v>229.91939262661427</c:v>
                </c:pt>
                <c:pt idx="56">
                  <c:v>233.14247703425247</c:v>
                </c:pt>
                <c:pt idx="57">
                  <c:v>236.29352997955831</c:v>
                </c:pt>
                <c:pt idx="58">
                  <c:v>239.37603428265032</c:v>
                </c:pt>
                <c:pt idx="59">
                  <c:v>242.39324057563937</c:v>
                </c:pt>
                <c:pt idx="60">
                  <c:v>245.34818633443203</c:v>
                </c:pt>
                <c:pt idx="61">
                  <c:v>248.24371306874747</c:v>
                </c:pt>
                <c:pt idx="62">
                  <c:v>251.08248187498941</c:v>
                </c:pt>
                <c:pt idx="63">
                  <c:v>253.8669875310363</c:v>
                </c:pt>
                <c:pt idx="64">
                  <c:v>256.59957128997411</c:v>
                </c:pt>
                <c:pt idx="65">
                  <c:v>259.28243251076219</c:v>
                </c:pt>
                <c:pt idx="66">
                  <c:v>261.91763924734767</c:v>
                </c:pt>
                <c:pt idx="67">
                  <c:v>264.50713790344543</c:v>
                </c:pt>
                <c:pt idx="68">
                  <c:v>267.05276204777215</c:v>
                </c:pt>
                <c:pt idx="69">
                  <c:v>269.55624047368951</c:v>
                </c:pt>
                <c:pt idx="70">
                  <c:v>272.01920457775009</c:v>
                </c:pt>
                <c:pt idx="71">
                  <c:v>274.44319512336449</c:v>
                </c:pt>
                <c:pt idx="72">
                  <c:v>276.82966844855122</c:v>
                </c:pt>
                <c:pt idx="73">
                  <c:v>279.18000217035438</c:v>
                </c:pt>
                <c:pt idx="74">
                  <c:v>281.49550043290958</c:v>
                </c:pt>
                <c:pt idx="75">
                  <c:v>283.77739874118697</c:v>
                </c:pt>
                <c:pt idx="76">
                  <c:v>286.02686841808048</c:v>
                </c:pt>
                <c:pt idx="77">
                  <c:v>288.24502071864345</c:v>
                </c:pt>
                <c:pt idx="78">
                  <c:v>290.43291063185035</c:v>
                </c:pt>
                <c:pt idx="79">
                  <c:v>292.59154039722716</c:v>
                </c:pt>
                <c:pt idx="80">
                  <c:v>294.72186276098961</c:v>
                </c:pt>
                <c:pt idx="81">
                  <c:v>296.82478399392863</c:v>
                </c:pt>
                <c:pt idx="82">
                  <c:v>298.90116669113422</c:v>
                </c:pt>
                <c:pt idx="83">
                  <c:v>300.95183237173967</c:v>
                </c:pt>
                <c:pt idx="84">
                  <c:v>302.97756389515439</c:v>
                </c:pt>
                <c:pt idx="85">
                  <c:v>304.97910770872221</c:v>
                </c:pt>
                <c:pt idx="86">
                  <c:v>306.95717594036904</c:v>
                </c:pt>
                <c:pt idx="87">
                  <c:v>308.91244834856928</c:v>
                </c:pt>
                <c:pt idx="88">
                  <c:v>310.84557414085486</c:v>
                </c:pt>
                <c:pt idx="89">
                  <c:v>312.75717367108967</c:v>
                </c:pt>
                <c:pt idx="90">
                  <c:v>314.64784002483589</c:v>
                </c:pt>
                <c:pt idx="91">
                  <c:v>316.51814050132663</c:v>
                </c:pt>
                <c:pt idx="92">
                  <c:v>318.36861799982847</c:v>
                </c:pt>
                <c:pt idx="93">
                  <c:v>320.19979231751103</c:v>
                </c:pt>
                <c:pt idx="94">
                  <c:v>322.01216136534765</c:v>
                </c:pt>
                <c:pt idx="95">
                  <c:v>323.806202308021</c:v>
                </c:pt>
                <c:pt idx="96">
                  <c:v>325.58237263331972</c:v>
                </c:pt>
                <c:pt idx="97">
                  <c:v>327.34111115606123</c:v>
                </c:pt>
                <c:pt idx="98">
                  <c:v>329.08283896117155</c:v>
                </c:pt>
                <c:pt idx="99">
                  <c:v>330.80796029017984</c:v>
                </c:pt>
                <c:pt idx="100">
                  <c:v>332.51686337504918</c:v>
                </c:pt>
                <c:pt idx="101">
                  <c:v>334.20992122296042</c:v>
                </c:pt>
                <c:pt idx="102">
                  <c:v>335.88749235537819</c:v>
                </c:pt>
                <c:pt idx="103">
                  <c:v>337.54992150448021</c:v>
                </c:pt>
                <c:pt idx="104">
                  <c:v>339.19754026978984</c:v>
                </c:pt>
                <c:pt idx="105">
                  <c:v>340.83066773764079</c:v>
                </c:pt>
                <c:pt idx="106">
                  <c:v>342.44961106590574</c:v>
                </c:pt>
                <c:pt idx="107">
                  <c:v>344.05466603623984</c:v>
                </c:pt>
                <c:pt idx="108">
                  <c:v>345.64611757592564</c:v>
                </c:pt>
                <c:pt idx="109">
                  <c:v>347.22424025125349</c:v>
                </c:pt>
                <c:pt idx="110">
                  <c:v>348.78929873423311</c:v>
                </c:pt>
                <c:pt idx="111">
                  <c:v>350.34154824430237</c:v>
                </c:pt>
                <c:pt idx="112">
                  <c:v>351.88123496658278</c:v>
                </c:pt>
                <c:pt idx="113">
                  <c:v>353.4085964481215</c:v>
                </c:pt>
                <c:pt idx="114">
                  <c:v>354.92386197345951</c:v>
                </c:pt>
                <c:pt idx="115">
                  <c:v>356.42725292077438</c:v>
                </c:pt>
                <c:pt idx="116">
                  <c:v>357.91898309975909</c:v>
                </c:pt>
                <c:pt idx="117">
                  <c:v>359.39925907232043</c:v>
                </c:pt>
                <c:pt idx="118">
                  <c:v>360.86828045710752</c:v>
                </c:pt>
                <c:pt idx="119">
                  <c:v>362.32624021881492</c:v>
                </c:pt>
                <c:pt idx="120">
                  <c:v>363.77332494313868</c:v>
                </c:pt>
                <c:pt idx="121">
                  <c:v>365.20971509821118</c:v>
                </c:pt>
                <c:pt idx="122">
                  <c:v>366.63558528328258</c:v>
                </c:pt>
                <c:pt idx="123">
                  <c:v>368.05110446536889</c:v>
                </c:pt>
                <c:pt idx="124">
                  <c:v>369.45643620454194</c:v>
                </c:pt>
                <c:pt idx="125">
                  <c:v>370.85173886848992</c:v>
                </c:pt>
                <c:pt idx="126">
                  <c:v>372.23716583694272</c:v>
                </c:pt>
                <c:pt idx="127">
                  <c:v>373.61286569651338</c:v>
                </c:pt>
                <c:pt idx="128">
                  <c:v>374.9789824264783</c:v>
                </c:pt>
                <c:pt idx="129">
                  <c:v>376.33565557598223</c:v>
                </c:pt>
                <c:pt idx="130">
                  <c:v>377.68302043312741</c:v>
                </c:pt>
                <c:pt idx="131">
                  <c:v>379.02120818637638</c:v>
                </c:pt>
                <c:pt idx="132">
                  <c:v>380.35034607867419</c:v>
                </c:pt>
                <c:pt idx="133">
                  <c:v>381.67055755466907</c:v>
                </c:pt>
                <c:pt idx="134">
                  <c:v>382.98196240138998</c:v>
                </c:pt>
                <c:pt idx="135">
                  <c:v>384.28467688271792</c:v>
                </c:pt>
                <c:pt idx="136">
                  <c:v>385.57881386796805</c:v>
                </c:pt>
                <c:pt idx="137">
                  <c:v>386.86448295488134</c:v>
                </c:pt>
                <c:pt idx="138">
                  <c:v>388.1417905873065</c:v>
                </c:pt>
                <c:pt idx="139">
                  <c:v>389.37368741993663</c:v>
                </c:pt>
                <c:pt idx="140">
                  <c:v>390.31337941993667</c:v>
                </c:pt>
                <c:pt idx="141">
                  <c:v>391.24953541993665</c:v>
                </c:pt>
                <c:pt idx="142">
                  <c:v>392.18215541993669</c:v>
                </c:pt>
                <c:pt idx="143">
                  <c:v>393.11123941993668</c:v>
                </c:pt>
                <c:pt idx="144">
                  <c:v>394.03678741993662</c:v>
                </c:pt>
                <c:pt idx="145">
                  <c:v>394.95879941993672</c:v>
                </c:pt>
                <c:pt idx="146">
                  <c:v>395.87727541993661</c:v>
                </c:pt>
                <c:pt idx="147">
                  <c:v>396.79221541993667</c:v>
                </c:pt>
                <c:pt idx="148">
                  <c:v>397.70361941993667</c:v>
                </c:pt>
                <c:pt idx="149">
                  <c:v>398.61148741993668</c:v>
                </c:pt>
                <c:pt idx="150">
                  <c:v>399.51581941993663</c:v>
                </c:pt>
                <c:pt idx="151">
                  <c:v>400.41661541993665</c:v>
                </c:pt>
                <c:pt idx="152">
                  <c:v>401.31387541993666</c:v>
                </c:pt>
                <c:pt idx="153">
                  <c:v>402.20759941993663</c:v>
                </c:pt>
                <c:pt idx="154">
                  <c:v>403.09778741993665</c:v>
                </c:pt>
                <c:pt idx="155">
                  <c:v>403.98443941993668</c:v>
                </c:pt>
                <c:pt idx="156">
                  <c:v>404.86755541993665</c:v>
                </c:pt>
                <c:pt idx="157">
                  <c:v>405.74713541993668</c:v>
                </c:pt>
                <c:pt idx="158">
                  <c:v>406.6231794199366</c:v>
                </c:pt>
                <c:pt idx="159">
                  <c:v>407.49568741993664</c:v>
                </c:pt>
                <c:pt idx="160">
                  <c:v>408.36465941993669</c:v>
                </c:pt>
                <c:pt idx="161">
                  <c:v>409.23009541993662</c:v>
                </c:pt>
                <c:pt idx="162">
                  <c:v>410.09199541993672</c:v>
                </c:pt>
                <c:pt idx="163">
                  <c:v>410.95035941993666</c:v>
                </c:pt>
                <c:pt idx="164">
                  <c:v>411.80518741993666</c:v>
                </c:pt>
                <c:pt idx="165">
                  <c:v>412.65647941993666</c:v>
                </c:pt>
                <c:pt idx="166">
                  <c:v>413.50423541993666</c:v>
                </c:pt>
                <c:pt idx="167">
                  <c:v>414.34845541993667</c:v>
                </c:pt>
                <c:pt idx="168">
                  <c:v>415.18913941993668</c:v>
                </c:pt>
                <c:pt idx="169">
                  <c:v>416.02628741993664</c:v>
                </c:pt>
                <c:pt idx="170">
                  <c:v>416.85989941993671</c:v>
                </c:pt>
                <c:pt idx="171">
                  <c:v>417.68997541993662</c:v>
                </c:pt>
                <c:pt idx="172">
                  <c:v>418.51651541993664</c:v>
                </c:pt>
                <c:pt idx="173">
                  <c:v>419.33951941993672</c:v>
                </c:pt>
                <c:pt idx="174">
                  <c:v>420.15898741993669</c:v>
                </c:pt>
                <c:pt idx="175">
                  <c:v>420.97491941993661</c:v>
                </c:pt>
                <c:pt idx="176">
                  <c:v>421.78731541993665</c:v>
                </c:pt>
                <c:pt idx="177">
                  <c:v>422.59617541993663</c:v>
                </c:pt>
                <c:pt idx="178">
                  <c:v>423.40149941993661</c:v>
                </c:pt>
                <c:pt idx="179">
                  <c:v>424.20328741993666</c:v>
                </c:pt>
                <c:pt idx="180">
                  <c:v>425.00153941993665</c:v>
                </c:pt>
                <c:pt idx="181">
                  <c:v>425.7962554199367</c:v>
                </c:pt>
                <c:pt idx="182">
                  <c:v>426.58743541993664</c:v>
                </c:pt>
                <c:pt idx="183">
                  <c:v>427.37507941993664</c:v>
                </c:pt>
                <c:pt idx="184">
                  <c:v>428.15918741993664</c:v>
                </c:pt>
                <c:pt idx="185">
                  <c:v>428.93975941993671</c:v>
                </c:pt>
                <c:pt idx="186">
                  <c:v>429.71679541993666</c:v>
                </c:pt>
                <c:pt idx="187">
                  <c:v>430.49029541993667</c:v>
                </c:pt>
                <c:pt idx="188">
                  <c:v>431.26025941993663</c:v>
                </c:pt>
                <c:pt idx="189">
                  <c:v>432.02668741993665</c:v>
                </c:pt>
                <c:pt idx="190">
                  <c:v>432.78957941993662</c:v>
                </c:pt>
                <c:pt idx="191">
                  <c:v>433.54893541993664</c:v>
                </c:pt>
                <c:pt idx="192">
                  <c:v>434.30475541993673</c:v>
                </c:pt>
                <c:pt idx="193">
                  <c:v>435.0570394199367</c:v>
                </c:pt>
                <c:pt idx="194">
                  <c:v>435.80578741993668</c:v>
                </c:pt>
                <c:pt idx="195">
                  <c:v>436.55099941993666</c:v>
                </c:pt>
                <c:pt idx="196">
                  <c:v>437.29267541993664</c:v>
                </c:pt>
                <c:pt idx="197">
                  <c:v>438.03081541993669</c:v>
                </c:pt>
                <c:pt idx="198">
                  <c:v>438.76541941993673</c:v>
                </c:pt>
                <c:pt idx="199">
                  <c:v>439.49648741993667</c:v>
                </c:pt>
                <c:pt idx="200">
                  <c:v>440.22401941993672</c:v>
                </c:pt>
                <c:pt idx="201">
                  <c:v>440.94801541993667</c:v>
                </c:pt>
                <c:pt idx="202">
                  <c:v>441.66847541993673</c:v>
                </c:pt>
                <c:pt idx="203">
                  <c:v>442.38539941993662</c:v>
                </c:pt>
                <c:pt idx="204">
                  <c:v>443.09878741993668</c:v>
                </c:pt>
                <c:pt idx="205">
                  <c:v>443.8086394199367</c:v>
                </c:pt>
                <c:pt idx="206">
                  <c:v>444.51495541993665</c:v>
                </c:pt>
                <c:pt idx="207">
                  <c:v>445.21773541993673</c:v>
                </c:pt>
                <c:pt idx="208">
                  <c:v>445.91697941993664</c:v>
                </c:pt>
                <c:pt idx="209">
                  <c:v>446.61268741993672</c:v>
                </c:pt>
                <c:pt idx="210">
                  <c:v>447.30485941993669</c:v>
                </c:pt>
                <c:pt idx="211">
                  <c:v>447.99349541993666</c:v>
                </c:pt>
                <c:pt idx="212">
                  <c:v>448.6785954199367</c:v>
                </c:pt>
                <c:pt idx="213">
                  <c:v>449.36015941993668</c:v>
                </c:pt>
                <c:pt idx="214">
                  <c:v>450.03818741993666</c:v>
                </c:pt>
                <c:pt idx="215">
                  <c:v>450.71267941993671</c:v>
                </c:pt>
                <c:pt idx="216">
                  <c:v>451.3836354199367</c:v>
                </c:pt>
                <c:pt idx="217">
                  <c:v>452.05105541993674</c:v>
                </c:pt>
                <c:pt idx="218">
                  <c:v>452.71493941993668</c:v>
                </c:pt>
                <c:pt idx="219">
                  <c:v>453.37528741993668</c:v>
                </c:pt>
                <c:pt idx="220">
                  <c:v>454.03209941993663</c:v>
                </c:pt>
                <c:pt idx="221">
                  <c:v>454.68537541993669</c:v>
                </c:pt>
                <c:pt idx="222">
                  <c:v>455.3351154199367</c:v>
                </c:pt>
                <c:pt idx="223">
                  <c:v>455.98131941993671</c:v>
                </c:pt>
                <c:pt idx="224">
                  <c:v>456.62398741993667</c:v>
                </c:pt>
                <c:pt idx="225">
                  <c:v>457.26311941993669</c:v>
                </c:pt>
                <c:pt idx="226">
                  <c:v>457.89871541993671</c:v>
                </c:pt>
                <c:pt idx="227">
                  <c:v>458.53077541993667</c:v>
                </c:pt>
                <c:pt idx="228">
                  <c:v>459.15929941993659</c:v>
                </c:pt>
                <c:pt idx="229">
                  <c:v>459.78428741993667</c:v>
                </c:pt>
                <c:pt idx="230">
                  <c:v>460.40573941993665</c:v>
                </c:pt>
                <c:pt idx="231">
                  <c:v>461.02365541993669</c:v>
                </c:pt>
                <c:pt idx="232">
                  <c:v>461.63803541993661</c:v>
                </c:pt>
                <c:pt idx="233">
                  <c:v>462.24887941993666</c:v>
                </c:pt>
                <c:pt idx="234">
                  <c:v>462.8561874199367</c:v>
                </c:pt>
                <c:pt idx="235">
                  <c:v>463.45995941993669</c:v>
                </c:pt>
                <c:pt idx="236">
                  <c:v>464.06019541993669</c:v>
                </c:pt>
                <c:pt idx="237">
                  <c:v>464.65689541993675</c:v>
                </c:pt>
                <c:pt idx="238">
                  <c:v>465.25005941993669</c:v>
                </c:pt>
                <c:pt idx="239">
                  <c:v>465.83968741993664</c:v>
                </c:pt>
                <c:pt idx="240">
                  <c:v>466.4257794199367</c:v>
                </c:pt>
                <c:pt idx="241">
                  <c:v>467.00833541993671</c:v>
                </c:pt>
                <c:pt idx="242">
                  <c:v>467.58735541993673</c:v>
                </c:pt>
                <c:pt idx="243">
                  <c:v>468.16283941993663</c:v>
                </c:pt>
                <c:pt idx="244">
                  <c:v>468.73478741993671</c:v>
                </c:pt>
                <c:pt idx="245">
                  <c:v>469.30319941993662</c:v>
                </c:pt>
                <c:pt idx="246">
                  <c:v>469.8680754199367</c:v>
                </c:pt>
                <c:pt idx="247">
                  <c:v>470.42941541993673</c:v>
                </c:pt>
                <c:pt idx="248">
                  <c:v>470.98721941993665</c:v>
                </c:pt>
                <c:pt idx="249">
                  <c:v>471.54148741993669</c:v>
                </c:pt>
                <c:pt idx="250">
                  <c:v>472.09221941993667</c:v>
                </c:pt>
                <c:pt idx="251">
                  <c:v>472.63941541993665</c:v>
                </c:pt>
                <c:pt idx="252">
                  <c:v>473.1830754199367</c:v>
                </c:pt>
                <c:pt idx="253">
                  <c:v>473.72319941993663</c:v>
                </c:pt>
                <c:pt idx="254">
                  <c:v>474.25978741993663</c:v>
                </c:pt>
                <c:pt idx="255">
                  <c:v>474.79283941993663</c:v>
                </c:pt>
                <c:pt idx="256">
                  <c:v>475.32235541993668</c:v>
                </c:pt>
                <c:pt idx="257">
                  <c:v>475.84833541993669</c:v>
                </c:pt>
                <c:pt idx="258">
                  <c:v>476.37077941993664</c:v>
                </c:pt>
                <c:pt idx="259">
                  <c:v>476.88968741993671</c:v>
                </c:pt>
                <c:pt idx="260">
                  <c:v>477.40505941993672</c:v>
                </c:pt>
                <c:pt idx="261">
                  <c:v>477.91689541993662</c:v>
                </c:pt>
                <c:pt idx="262">
                  <c:v>478.4251954199367</c:v>
                </c:pt>
                <c:pt idx="263">
                  <c:v>478.92995941993667</c:v>
                </c:pt>
                <c:pt idx="264">
                  <c:v>479.43118741993663</c:v>
                </c:pt>
                <c:pt idx="265">
                  <c:v>479.92887941993666</c:v>
                </c:pt>
                <c:pt idx="266">
                  <c:v>480.4230354199367</c:v>
                </c:pt>
                <c:pt idx="267">
                  <c:v>480.91365541993667</c:v>
                </c:pt>
                <c:pt idx="268">
                  <c:v>481.40073941993666</c:v>
                </c:pt>
                <c:pt idx="269">
                  <c:v>481.88428741993675</c:v>
                </c:pt>
                <c:pt idx="270">
                  <c:v>482.36429941993669</c:v>
                </c:pt>
                <c:pt idx="271">
                  <c:v>482.84077541993662</c:v>
                </c:pt>
                <c:pt idx="272">
                  <c:v>483.31371541993667</c:v>
                </c:pt>
                <c:pt idx="273">
                  <c:v>483.78311941993667</c:v>
                </c:pt>
                <c:pt idx="274">
                  <c:v>484.24898741993667</c:v>
                </c:pt>
                <c:pt idx="275">
                  <c:v>484.71131941993667</c:v>
                </c:pt>
                <c:pt idx="276">
                  <c:v>485.17011541993668</c:v>
                </c:pt>
                <c:pt idx="277">
                  <c:v>485.62537541993669</c:v>
                </c:pt>
                <c:pt idx="278">
                  <c:v>486.07709941993664</c:v>
                </c:pt>
                <c:pt idx="279">
                  <c:v>486.52528741993666</c:v>
                </c:pt>
                <c:pt idx="280">
                  <c:v>486.96993941993668</c:v>
                </c:pt>
                <c:pt idx="281">
                  <c:v>487.41105541993664</c:v>
                </c:pt>
                <c:pt idx="282">
                  <c:v>487.84863541993667</c:v>
                </c:pt>
                <c:pt idx="283">
                  <c:v>488.2826794199367</c:v>
                </c:pt>
                <c:pt idx="284">
                  <c:v>488.71318741993667</c:v>
                </c:pt>
                <c:pt idx="285">
                  <c:v>489.14015941993671</c:v>
                </c:pt>
                <c:pt idx="286">
                  <c:v>489.56359541993663</c:v>
                </c:pt>
                <c:pt idx="287">
                  <c:v>489.98349541993673</c:v>
                </c:pt>
                <c:pt idx="288">
                  <c:v>490.39985941993666</c:v>
                </c:pt>
                <c:pt idx="289">
                  <c:v>490.81268741993665</c:v>
                </c:pt>
                <c:pt idx="290">
                  <c:v>491.22197941993664</c:v>
                </c:pt>
                <c:pt idx="291">
                  <c:v>491.6277354199367</c:v>
                </c:pt>
                <c:pt idx="292">
                  <c:v>492.0299554199367</c:v>
                </c:pt>
                <c:pt idx="293">
                  <c:v>492.42863941993664</c:v>
                </c:pt>
                <c:pt idx="294">
                  <c:v>492.82378741993665</c:v>
                </c:pt>
                <c:pt idx="295">
                  <c:v>493.21539941993666</c:v>
                </c:pt>
                <c:pt idx="296">
                  <c:v>493.60347541993667</c:v>
                </c:pt>
                <c:pt idx="297">
                  <c:v>493.98801541993674</c:v>
                </c:pt>
                <c:pt idx="298">
                  <c:v>494.36901941993665</c:v>
                </c:pt>
                <c:pt idx="299">
                  <c:v>494.74648741993667</c:v>
                </c:pt>
                <c:pt idx="300">
                  <c:v>495.12041941993664</c:v>
                </c:pt>
                <c:pt idx="301">
                  <c:v>495.49081541993667</c:v>
                </c:pt>
                <c:pt idx="302">
                  <c:v>495.8576754199367</c:v>
                </c:pt>
                <c:pt idx="303">
                  <c:v>496.22099941993667</c:v>
                </c:pt>
                <c:pt idx="304">
                  <c:v>496.58078741993666</c:v>
                </c:pt>
                <c:pt idx="305">
                  <c:v>496.93703941993664</c:v>
                </c:pt>
                <c:pt idx="306">
                  <c:v>497.28975541993668</c:v>
                </c:pt>
                <c:pt idx="307">
                  <c:v>497.63893541993667</c:v>
                </c:pt>
                <c:pt idx="308">
                  <c:v>497.98457941993661</c:v>
                </c:pt>
                <c:pt idx="309">
                  <c:v>498.32668741993672</c:v>
                </c:pt>
                <c:pt idx="310">
                  <c:v>498.66525941993666</c:v>
                </c:pt>
                <c:pt idx="311">
                  <c:v>499.00029541993666</c:v>
                </c:pt>
                <c:pt idx="312">
                  <c:v>499.33179541993673</c:v>
                </c:pt>
                <c:pt idx="313">
                  <c:v>499.65975941993668</c:v>
                </c:pt>
                <c:pt idx="314">
                  <c:v>499.98418741993663</c:v>
                </c:pt>
                <c:pt idx="315">
                  <c:v>500.3050794199367</c:v>
                </c:pt>
                <c:pt idx="316">
                  <c:v>500.62243541993666</c:v>
                </c:pt>
                <c:pt idx="317">
                  <c:v>500.93625541993669</c:v>
                </c:pt>
                <c:pt idx="318">
                  <c:v>501.24653941993665</c:v>
                </c:pt>
                <c:pt idx="319">
                  <c:v>501.55328741993668</c:v>
                </c:pt>
                <c:pt idx="320">
                  <c:v>501.85649941993665</c:v>
                </c:pt>
                <c:pt idx="321">
                  <c:v>502.15617541993663</c:v>
                </c:pt>
                <c:pt idx="322">
                  <c:v>502.45231541993667</c:v>
                </c:pt>
                <c:pt idx="323">
                  <c:v>502.74491941993665</c:v>
                </c:pt>
                <c:pt idx="324">
                  <c:v>503.03398741993669</c:v>
                </c:pt>
                <c:pt idx="325">
                  <c:v>503.31951941993668</c:v>
                </c:pt>
                <c:pt idx="326">
                  <c:v>503.60151541993662</c:v>
                </c:pt>
                <c:pt idx="327">
                  <c:v>503.87997541993667</c:v>
                </c:pt>
                <c:pt idx="328">
                  <c:v>504.15489941993673</c:v>
                </c:pt>
                <c:pt idx="329">
                  <c:v>504.42628741993667</c:v>
                </c:pt>
                <c:pt idx="330">
                  <c:v>504.69413941993668</c:v>
                </c:pt>
                <c:pt idx="331">
                  <c:v>504.95845541993668</c:v>
                </c:pt>
                <c:pt idx="332">
                  <c:v>505.21923541993664</c:v>
                </c:pt>
                <c:pt idx="333">
                  <c:v>505.47647941993665</c:v>
                </c:pt>
                <c:pt idx="334">
                  <c:v>505.73018741993673</c:v>
                </c:pt>
                <c:pt idx="335">
                  <c:v>505.98035941993669</c:v>
                </c:pt>
                <c:pt idx="336">
                  <c:v>506.22699541993666</c:v>
                </c:pt>
                <c:pt idx="337">
                  <c:v>506.47009541993663</c:v>
                </c:pt>
                <c:pt idx="338">
                  <c:v>506.70965941993671</c:v>
                </c:pt>
                <c:pt idx="339">
                  <c:v>506.94568741993663</c:v>
                </c:pt>
                <c:pt idx="340">
                  <c:v>507.17817941993667</c:v>
                </c:pt>
                <c:pt idx="341">
                  <c:v>507.40713541993665</c:v>
                </c:pt>
                <c:pt idx="342">
                  <c:v>507.63255541993664</c:v>
                </c:pt>
                <c:pt idx="343">
                  <c:v>507.85443941993668</c:v>
                </c:pt>
                <c:pt idx="344">
                  <c:v>508.07278741993667</c:v>
                </c:pt>
                <c:pt idx="345">
                  <c:v>508.28759941993667</c:v>
                </c:pt>
                <c:pt idx="346">
                  <c:v>508.49887541993667</c:v>
                </c:pt>
                <c:pt idx="347">
                  <c:v>508.70661541993667</c:v>
                </c:pt>
                <c:pt idx="348">
                  <c:v>508.91081941993667</c:v>
                </c:pt>
                <c:pt idx="349">
                  <c:v>509.11148741993668</c:v>
                </c:pt>
                <c:pt idx="350">
                  <c:v>509.30861941993669</c:v>
                </c:pt>
                <c:pt idx="351">
                  <c:v>509.50221541993665</c:v>
                </c:pt>
                <c:pt idx="352">
                  <c:v>509.69227541993661</c:v>
                </c:pt>
                <c:pt idx="353">
                  <c:v>509.87879941993668</c:v>
                </c:pt>
                <c:pt idx="354">
                  <c:v>510.06178741993665</c:v>
                </c:pt>
                <c:pt idx="355">
                  <c:v>510.24123941993668</c:v>
                </c:pt>
                <c:pt idx="356">
                  <c:v>510.41715541993665</c:v>
                </c:pt>
                <c:pt idx="357">
                  <c:v>510.58953541993662</c:v>
                </c:pt>
                <c:pt idx="358">
                  <c:v>510.75837941993666</c:v>
                </c:pt>
                <c:pt idx="359">
                  <c:v>510.9236874199367</c:v>
                </c:pt>
                <c:pt idx="360">
                  <c:v>511.08545941993668</c:v>
                </c:pt>
                <c:pt idx="361">
                  <c:v>511.24369541993667</c:v>
                </c:pt>
                <c:pt idx="362">
                  <c:v>511.39839541993661</c:v>
                </c:pt>
                <c:pt idx="363">
                  <c:v>511.54955941993666</c:v>
                </c:pt>
                <c:pt idx="364">
                  <c:v>511.69718741993665</c:v>
                </c:pt>
                <c:pt idx="365">
                  <c:v>511.84127941993665</c:v>
                </c:pt>
                <c:pt idx="366">
                  <c:v>511.98183541993671</c:v>
                </c:pt>
                <c:pt idx="367">
                  <c:v>512.11885541993661</c:v>
                </c:pt>
                <c:pt idx="368">
                  <c:v>511.47907897576999</c:v>
                </c:pt>
                <c:pt idx="369">
                  <c:v>510.56280690099567</c:v>
                </c:pt>
                <c:pt idx="370">
                  <c:v>509.64863882662428</c:v>
                </c:pt>
                <c:pt idx="371">
                  <c:v>508.73652926878191</c:v>
                </c:pt>
                <c:pt idx="372">
                  <c:v>507.82643323135687</c:v>
                </c:pt>
                <c:pt idx="373">
                  <c:v>506.91830619947956</c:v>
                </c:pt>
                <c:pt idx="374">
                  <c:v>506.01210413310559</c:v>
                </c:pt>
                <c:pt idx="375">
                  <c:v>505.10778346070168</c:v>
                </c:pt>
                <c:pt idx="376">
                  <c:v>504.2053010730321</c:v>
                </c:pt>
                <c:pt idx="377">
                  <c:v>503.30461431704322</c:v>
                </c:pt>
                <c:pt idx="378">
                  <c:v>502.40568098984591</c:v>
                </c:pt>
                <c:pt idx="379">
                  <c:v>501.50845933279174</c:v>
                </c:pt>
                <c:pt idx="380">
                  <c:v>500.61290802564321</c:v>
                </c:pt>
                <c:pt idx="381">
                  <c:v>499.71898618083594</c:v>
                </c:pt>
                <c:pt idx="382">
                  <c:v>498.82665333782916</c:v>
                </c:pt>
                <c:pt idx="383">
                  <c:v>497.9358694575464</c:v>
                </c:pt>
                <c:pt idx="384">
                  <c:v>497.04659491690148</c:v>
                </c:pt>
                <c:pt idx="385">
                  <c:v>496.15879050341022</c:v>
                </c:pt>
                <c:pt idx="386">
                  <c:v>495.27241740988524</c:v>
                </c:pt>
                <c:pt idx="387">
                  <c:v>494.38743722921345</c:v>
                </c:pt>
                <c:pt idx="388">
                  <c:v>493.50381194921357</c:v>
                </c:pt>
                <c:pt idx="389">
                  <c:v>492.62150394757259</c:v>
                </c:pt>
                <c:pt idx="390">
                  <c:v>491.74047598686076</c:v>
                </c:pt>
                <c:pt idx="391">
                  <c:v>490.86069120962196</c:v>
                </c:pt>
                <c:pt idx="392">
                  <c:v>489.9821131335396</c:v>
                </c:pt>
                <c:pt idx="393">
                  <c:v>489.10470564667588</c:v>
                </c:pt>
                <c:pt idx="394">
                  <c:v>488.22843300278367</c:v>
                </c:pt>
                <c:pt idx="395">
                  <c:v>487.35325981668882</c:v>
                </c:pt>
                <c:pt idx="396">
                  <c:v>486.47915105974312</c:v>
                </c:pt>
                <c:pt idx="397">
                  <c:v>485.60607205534495</c:v>
                </c:pt>
                <c:pt idx="398">
                  <c:v>484.73398847452768</c:v>
                </c:pt>
                <c:pt idx="399">
                  <c:v>483.86286633161444</c:v>
                </c:pt>
                <c:pt idx="400">
                  <c:v>482.99267197993771</c:v>
                </c:pt>
                <c:pt idx="401">
                  <c:v>482.12337210762252</c:v>
                </c:pt>
                <c:pt idx="402">
                  <c:v>481.25493373343301</c:v>
                </c:pt>
                <c:pt idx="403">
                  <c:v>480.38732420268008</c:v>
                </c:pt>
                <c:pt idx="404">
                  <c:v>479.52051118319014</c:v>
                </c:pt>
                <c:pt idx="405">
                  <c:v>478.65446266133313</c:v>
                </c:pt>
                <c:pt idx="406">
                  <c:v>477.78914693810935</c:v>
                </c:pt>
                <c:pt idx="407">
                  <c:v>476.92453262529347</c:v>
                </c:pt>
                <c:pt idx="408">
                  <c:v>476.06058864163566</c:v>
                </c:pt>
                <c:pt idx="409">
                  <c:v>475.19728420911775</c:v>
                </c:pt>
                <c:pt idx="410">
                  <c:v>474.33458884926404</c:v>
                </c:pt>
                <c:pt idx="411">
                  <c:v>473.47247237950666</c:v>
                </c:pt>
                <c:pt idx="412">
                  <c:v>472.61090490960288</c:v>
                </c:pt>
                <c:pt idx="413">
                  <c:v>471.74985683810445</c:v>
                </c:pt>
                <c:pt idx="414">
                  <c:v>470.8892988488783</c:v>
                </c:pt>
                <c:pt idx="415">
                  <c:v>470.02920190767725</c:v>
                </c:pt>
                <c:pt idx="416">
                  <c:v>469.16953725876022</c:v>
                </c:pt>
                <c:pt idx="417">
                  <c:v>468.31027642156033</c:v>
                </c:pt>
                <c:pt idx="418">
                  <c:v>467.45139118740212</c:v>
                </c:pt>
                <c:pt idx="419">
                  <c:v>466.59285361626365</c:v>
                </c:pt>
                <c:pt idx="420">
                  <c:v>465.73463603358664</c:v>
                </c:pt>
                <c:pt idx="421">
                  <c:v>464.87671102713091</c:v>
                </c:pt>
                <c:pt idx="422">
                  <c:v>464.01905144387342</c:v>
                </c:pt>
                <c:pt idx="423">
                  <c:v>463.16163038695208</c:v>
                </c:pt>
                <c:pt idx="424">
                  <c:v>462.30442121265168</c:v>
                </c:pt>
                <c:pt idx="425">
                  <c:v>461.44739752743243</c:v>
                </c:pt>
                <c:pt idx="426">
                  <c:v>460.59053318500099</c:v>
                </c:pt>
                <c:pt idx="427">
                  <c:v>459.73380228342216</c:v>
                </c:pt>
                <c:pt idx="428">
                  <c:v>458.87717916227024</c:v>
                </c:pt>
                <c:pt idx="429">
                  <c:v>458.02063839982134</c:v>
                </c:pt>
                <c:pt idx="430">
                  <c:v>457.16415481028412</c:v>
                </c:pt>
                <c:pt idx="431">
                  <c:v>456.30770344106872</c:v>
                </c:pt>
                <c:pt idx="432">
                  <c:v>455.45125957009446</c:v>
                </c:pt>
                <c:pt idx="433">
                  <c:v>454.59479870313402</c:v>
                </c:pt>
                <c:pt idx="434">
                  <c:v>453.73829657119416</c:v>
                </c:pt>
                <c:pt idx="435">
                  <c:v>452.88172912793272</c:v>
                </c:pt>
                <c:pt idx="436">
                  <c:v>452.0250725471119</c:v>
                </c:pt>
                <c:pt idx="437">
                  <c:v>451.16830322008479</c:v>
                </c:pt>
                <c:pt idx="438">
                  <c:v>450.31139775331764</c:v>
                </c:pt>
                <c:pt idx="439">
                  <c:v>449.45433296594473</c:v>
                </c:pt>
                <c:pt idx="440">
                  <c:v>448.59708588735805</c:v>
                </c:pt>
                <c:pt idx="441">
                  <c:v>447.73963375482839</c:v>
                </c:pt>
                <c:pt idx="442">
                  <c:v>446.88195401115888</c:v>
                </c:pt>
                <c:pt idx="443">
                  <c:v>446.02402430237078</c:v>
                </c:pt>
                <c:pt idx="444">
                  <c:v>445.1658224754201</c:v>
                </c:pt>
                <c:pt idx="445">
                  <c:v>444.30732657594427</c:v>
                </c:pt>
                <c:pt idx="446">
                  <c:v>443.44851484604112</c:v>
                </c:pt>
                <c:pt idx="447">
                  <c:v>442.58936572207512</c:v>
                </c:pt>
                <c:pt idx="448">
                  <c:v>441.7298578325142</c:v>
                </c:pt>
                <c:pt idx="449">
                  <c:v>440.86996999579583</c:v>
                </c:pt>
                <c:pt idx="450">
                  <c:v>440.00968121822035</c:v>
                </c:pt>
                <c:pt idx="451">
                  <c:v>439.1489706918731</c:v>
                </c:pt>
                <c:pt idx="452">
                  <c:v>438.28781779257366</c:v>
                </c:pt>
                <c:pt idx="453">
                  <c:v>437.42620207785262</c:v>
                </c:pt>
                <c:pt idx="454">
                  <c:v>436.56410328495463</c:v>
                </c:pt>
                <c:pt idx="455">
                  <c:v>435.70150132886755</c:v>
                </c:pt>
                <c:pt idx="456">
                  <c:v>434.83837630037823</c:v>
                </c:pt>
                <c:pt idx="457">
                  <c:v>433.97470846415297</c:v>
                </c:pt>
                <c:pt idx="458">
                  <c:v>433.11047825684386</c:v>
                </c:pt>
                <c:pt idx="459">
                  <c:v>432.24566628521865</c:v>
                </c:pt>
                <c:pt idx="460">
                  <c:v>431.38025332431636</c:v>
                </c:pt>
                <c:pt idx="461">
                  <c:v>430.51422031562572</c:v>
                </c:pt>
              </c:numCache>
            </c:numRef>
          </c:xVal>
          <c:yVal>
            <c:numRef>
              <c:f>'Διαγραμμα-Υπολογισμοι '!$AG$46:$AG$507</c:f>
              <c:numCache>
                <c:formatCode>0.00</c:formatCode>
                <c:ptCount val="462"/>
                <c:pt idx="0">
                  <c:v>-815.12590963211994</c:v>
                </c:pt>
                <c:pt idx="1">
                  <c:v>-810.70590963211998</c:v>
                </c:pt>
                <c:pt idx="2">
                  <c:v>-806.28590963211991</c:v>
                </c:pt>
                <c:pt idx="3">
                  <c:v>-801.86590963211995</c:v>
                </c:pt>
                <c:pt idx="4">
                  <c:v>-797.44590963211999</c:v>
                </c:pt>
                <c:pt idx="5">
                  <c:v>-793.02590963211992</c:v>
                </c:pt>
                <c:pt idx="6">
                  <c:v>-788.60590963211996</c:v>
                </c:pt>
                <c:pt idx="7">
                  <c:v>-784.18590963212</c:v>
                </c:pt>
                <c:pt idx="8">
                  <c:v>-779.76590963211993</c:v>
                </c:pt>
                <c:pt idx="9">
                  <c:v>-775.34590963211997</c:v>
                </c:pt>
                <c:pt idx="10">
                  <c:v>-770.92590963212001</c:v>
                </c:pt>
                <c:pt idx="11">
                  <c:v>-766.50590963211994</c:v>
                </c:pt>
                <c:pt idx="12">
                  <c:v>-762.08590963211998</c:v>
                </c:pt>
                <c:pt idx="13">
                  <c:v>-757.66590963211991</c:v>
                </c:pt>
                <c:pt idx="14">
                  <c:v>-753.24590963211995</c:v>
                </c:pt>
                <c:pt idx="15">
                  <c:v>-748.82590963211987</c:v>
                </c:pt>
                <c:pt idx="16">
                  <c:v>-744.40590963211991</c:v>
                </c:pt>
                <c:pt idx="17">
                  <c:v>-739.98590963211996</c:v>
                </c:pt>
                <c:pt idx="18">
                  <c:v>-735.56590963211988</c:v>
                </c:pt>
                <c:pt idx="19">
                  <c:v>-731.14590963211992</c:v>
                </c:pt>
                <c:pt idx="20">
                  <c:v>-726.72590963211996</c:v>
                </c:pt>
                <c:pt idx="21">
                  <c:v>-722.30590963211989</c:v>
                </c:pt>
                <c:pt idx="22">
                  <c:v>-717.88590963211993</c:v>
                </c:pt>
                <c:pt idx="23">
                  <c:v>-713.46590963211997</c:v>
                </c:pt>
                <c:pt idx="24">
                  <c:v>-709.0459096321199</c:v>
                </c:pt>
                <c:pt idx="25">
                  <c:v>-704.62590963211994</c:v>
                </c:pt>
                <c:pt idx="26">
                  <c:v>-700.20590963211998</c:v>
                </c:pt>
                <c:pt idx="27">
                  <c:v>-695.78590963211991</c:v>
                </c:pt>
                <c:pt idx="28">
                  <c:v>-691.36590963211995</c:v>
                </c:pt>
                <c:pt idx="29">
                  <c:v>-686.94590963211999</c:v>
                </c:pt>
                <c:pt idx="30">
                  <c:v>-682.52590963211992</c:v>
                </c:pt>
                <c:pt idx="31">
                  <c:v>-678.10590963211996</c:v>
                </c:pt>
                <c:pt idx="32">
                  <c:v>-667.06331642297152</c:v>
                </c:pt>
                <c:pt idx="33">
                  <c:v>-641.86736500618349</c:v>
                </c:pt>
                <c:pt idx="34">
                  <c:v>-617.85861081321173</c:v>
                </c:pt>
                <c:pt idx="35">
                  <c:v>-594.93812074207187</c:v>
                </c:pt>
                <c:pt idx="36">
                  <c:v>-573.01765716126386</c:v>
                </c:pt>
                <c:pt idx="37">
                  <c:v>-552.0182706110246</c:v>
                </c:pt>
                <c:pt idx="38">
                  <c:v>-531.86910901207978</c:v>
                </c:pt>
                <c:pt idx="39">
                  <c:v>-512.50640549308218</c:v>
                </c:pt>
                <c:pt idx="40">
                  <c:v>-493.87261434086497</c:v>
                </c:pt>
                <c:pt idx="41">
                  <c:v>-475.91567038637231</c:v>
                </c:pt>
                <c:pt idx="42">
                  <c:v>-458.58835173208871</c:v>
                </c:pt>
                <c:pt idx="43">
                  <c:v>-441.84772938027254</c:v>
                </c:pt>
                <c:pt idx="44">
                  <c:v>-425.65469024409259</c:v>
                </c:pt>
                <c:pt idx="45">
                  <c:v>-409.97352237470307</c:v>
                </c:pt>
                <c:pt idx="46">
                  <c:v>-394.77155313805355</c:v>
                </c:pt>
                <c:pt idx="47">
                  <c:v>-380.01883261959773</c:v>
                </c:pt>
                <c:pt idx="48">
                  <c:v>-365.68785579577275</c:v>
                </c:pt>
                <c:pt idx="49">
                  <c:v>-351.75331804490088</c:v>
                </c:pt>
                <c:pt idx="50">
                  <c:v>-338.19189942151411</c:v>
                </c:pt>
                <c:pt idx="51">
                  <c:v>-324.9820738221037</c:v>
                </c:pt>
                <c:pt idx="52">
                  <c:v>-312.10393975474659</c:v>
                </c:pt>
                <c:pt idx="53">
                  <c:v>-299.53906991210636</c:v>
                </c:pt>
                <c:pt idx="54">
                  <c:v>-287.27037715465309</c:v>
                </c:pt>
                <c:pt idx="55">
                  <c:v>-275.28199485282312</c:v>
                </c:pt>
                <c:pt idx="56">
                  <c:v>-263.55916982474162</c:v>
                </c:pt>
                <c:pt idx="57">
                  <c:v>-252.08816634935249</c:v>
                </c:pt>
                <c:pt idx="58">
                  <c:v>-240.85617994092576</c:v>
                </c:pt>
                <c:pt idx="59">
                  <c:v>-229.85125974611333</c:v>
                </c:pt>
                <c:pt idx="60">
                  <c:v>-219.0622385740815</c:v>
                </c:pt>
                <c:pt idx="61">
                  <c:v>-208.47866969792176</c:v>
                </c:pt>
                <c:pt idx="62">
                  <c:v>-198.09076967497344</c:v>
                </c:pt>
                <c:pt idx="63">
                  <c:v>-187.8893665277422</c:v>
                </c:pt>
                <c:pt idx="64">
                  <c:v>-177.86585270811804</c:v>
                </c:pt>
                <c:pt idx="65">
                  <c:v>-168.01214233757344</c:v>
                </c:pt>
                <c:pt idx="66">
                  <c:v>-158.32063227659745</c:v>
                </c:pt>
                <c:pt idx="67">
                  <c:v>-148.78416662917948</c:v>
                </c:pt>
                <c:pt idx="68">
                  <c:v>-139.39600433386056</c:v>
                </c:pt>
                <c:pt idx="69">
                  <c:v>-130.14978953269366</c:v>
                </c:pt>
                <c:pt idx="70">
                  <c:v>-121.03952444423561</c:v>
                </c:pt>
                <c:pt idx="71">
                  <c:v>-112.05954449712362</c:v>
                </c:pt>
                <c:pt idx="72">
                  <c:v>-103.20449550746685</c:v>
                </c:pt>
                <c:pt idx="73">
                  <c:v>-94.469312706719677</c:v>
                </c:pt>
                <c:pt idx="74">
                  <c:v>-85.849201447325754</c:v>
                </c:pt>
                <c:pt idx="75">
                  <c:v>-77.339619431600113</c:v>
                </c:pt>
                <c:pt idx="76">
                  <c:v>-68.936260325373837</c:v>
                </c:pt>
                <c:pt idx="77">
                  <c:v>-60.635038632127589</c:v>
                </c:pt>
                <c:pt idx="78">
                  <c:v>-52.432075715925748</c:v>
                </c:pt>
                <c:pt idx="79">
                  <c:v>-44.323686872628798</c:v>
                </c:pt>
                <c:pt idx="80">
                  <c:v>-36.306369358796076</c:v>
                </c:pt>
                <c:pt idx="81">
                  <c:v>-28.376791296520196</c:v>
                </c:pt>
                <c:pt idx="82">
                  <c:v>-20.531781380323309</c:v>
                </c:pt>
                <c:pt idx="83">
                  <c:v>-12.768319319273928</c:v>
                </c:pt>
                <c:pt idx="84">
                  <c:v>-5.0835269537786871</c:v>
                </c:pt>
                <c:pt idx="85">
                  <c:v>2.5253400078678396</c:v>
                </c:pt>
                <c:pt idx="86">
                  <c:v>10.060899683039793</c:v>
                </c:pt>
                <c:pt idx="87">
                  <c:v>17.525651183775949</c:v>
                </c:pt>
                <c:pt idx="88">
                  <c:v>24.921981302473228</c:v>
                </c:pt>
                <c:pt idx="89">
                  <c:v>32.252170751865947</c:v>
                </c:pt>
                <c:pt idx="90">
                  <c:v>39.518399993579806</c:v>
                </c:pt>
                <c:pt idx="91">
                  <c:v>46.722754686560734</c:v>
                </c:pt>
                <c:pt idx="92">
                  <c:v>53.867230783993705</c:v>
                </c:pt>
                <c:pt idx="93">
                  <c:v>60.953739304885517</c:v>
                </c:pt>
                <c:pt idx="94">
                  <c:v>67.984110804284796</c:v>
                </c:pt>
                <c:pt idx="95">
                  <c:v>74.96009956411342</c:v>
                </c:pt>
                <c:pt idx="96">
                  <c:v>81.883387524770228</c:v>
                </c:pt>
                <c:pt idx="97">
                  <c:v>88.755587976025822</c:v>
                </c:pt>
                <c:pt idx="98">
                  <c:v>95.578249024225897</c:v>
                </c:pt>
                <c:pt idx="99">
                  <c:v>102.35285685146187</c:v>
                </c:pt>
                <c:pt idx="100">
                  <c:v>109.08083878112882</c:v>
                </c:pt>
                <c:pt idx="101">
                  <c:v>115.76356616315525</c:v>
                </c:pt>
                <c:pt idx="102">
                  <c:v>122.40235709116178</c:v>
                </c:pt>
                <c:pt idx="103">
                  <c:v>128.99847896286042</c:v>
                </c:pt>
                <c:pt idx="104">
                  <c:v>135.55315089414592</c:v>
                </c:pt>
                <c:pt idx="105">
                  <c:v>142.06754599653902</c:v>
                </c:pt>
                <c:pt idx="106">
                  <c:v>148.54279352692481</c:v>
                </c:pt>
                <c:pt idx="107">
                  <c:v>154.97998091785917</c:v>
                </c:pt>
                <c:pt idx="108">
                  <c:v>161.38015569611571</c:v>
                </c:pt>
                <c:pt idx="109">
                  <c:v>167.74432729658577</c:v>
                </c:pt>
                <c:pt idx="110">
                  <c:v>174.07346877812847</c:v>
                </c:pt>
                <c:pt idx="111">
                  <c:v>180.36851844750072</c:v>
                </c:pt>
                <c:pt idx="112">
                  <c:v>186.63038139706111</c:v>
                </c:pt>
                <c:pt idx="113">
                  <c:v>192.85993096154141</c:v>
                </c:pt>
                <c:pt idx="114">
                  <c:v>199.0580100988135</c:v>
                </c:pt>
                <c:pt idx="115">
                  <c:v>205.22543269923608</c:v>
                </c:pt>
                <c:pt idx="116">
                  <c:v>211.36298482785639</c:v>
                </c:pt>
                <c:pt idx="117">
                  <c:v>217.47142590344936</c:v>
                </c:pt>
                <c:pt idx="118">
                  <c:v>223.55148981810805</c:v>
                </c:pt>
                <c:pt idx="119">
                  <c:v>229.6038860008556</c:v>
                </c:pt>
                <c:pt idx="120">
                  <c:v>235.62930042851656</c:v>
                </c:pt>
                <c:pt idx="121">
                  <c:v>241.62839658687153</c:v>
                </c:pt>
                <c:pt idx="122">
                  <c:v>247.60181638492804</c:v>
                </c:pt>
                <c:pt idx="123">
                  <c:v>253.55018102495148</c:v>
                </c:pt>
                <c:pt idx="124">
                  <c:v>259.47409183073444</c:v>
                </c:pt>
                <c:pt idx="125">
                  <c:v>265.37413103642552</c:v>
                </c:pt>
                <c:pt idx="126">
                  <c:v>271.25086253809025</c:v>
                </c:pt>
                <c:pt idx="127">
                  <c:v>277.10483261004117</c:v>
                </c:pt>
                <c:pt idx="128">
                  <c:v>282.93657058785345</c:v>
                </c:pt>
                <c:pt idx="129">
                  <c:v>288.74658951985327</c:v>
                </c:pt>
                <c:pt idx="130">
                  <c:v>294.53538678876907</c:v>
                </c:pt>
                <c:pt idx="131">
                  <c:v>300.30344470512557</c:v>
                </c:pt>
                <c:pt idx="132">
                  <c:v>306.0512310738676</c:v>
                </c:pt>
                <c:pt idx="133">
                  <c:v>311.77919973561359</c:v>
                </c:pt>
                <c:pt idx="134">
                  <c:v>317.48779108385224</c:v>
                </c:pt>
                <c:pt idx="135">
                  <c:v>323.17743255932248</c:v>
                </c:pt>
                <c:pt idx="136">
                  <c:v>328.84853912274218</c:v>
                </c:pt>
                <c:pt idx="137">
                  <c:v>334.50151370698211</c:v>
                </c:pt>
                <c:pt idx="138">
                  <c:v>340.13674764972177</c:v>
                </c:pt>
                <c:pt idx="139">
                  <c:v>345.61803012262669</c:v>
                </c:pt>
                <c:pt idx="140">
                  <c:v>350.03803012262676</c:v>
                </c:pt>
                <c:pt idx="141">
                  <c:v>354.45803012262684</c:v>
                </c:pt>
                <c:pt idx="142">
                  <c:v>358.87803012262691</c:v>
                </c:pt>
                <c:pt idx="143">
                  <c:v>363.29803012262676</c:v>
                </c:pt>
                <c:pt idx="144">
                  <c:v>367.71803012262683</c:v>
                </c:pt>
                <c:pt idx="145">
                  <c:v>372.1380301226269</c:v>
                </c:pt>
                <c:pt idx="146">
                  <c:v>376.55803012262675</c:v>
                </c:pt>
                <c:pt idx="147">
                  <c:v>380.97803012262682</c:v>
                </c:pt>
                <c:pt idx="148">
                  <c:v>385.39803012262689</c:v>
                </c:pt>
                <c:pt idx="149">
                  <c:v>389.81803012262674</c:v>
                </c:pt>
                <c:pt idx="150">
                  <c:v>394.23803012262681</c:v>
                </c:pt>
                <c:pt idx="151">
                  <c:v>398.65803012262688</c:v>
                </c:pt>
                <c:pt idx="152">
                  <c:v>403.07803012262673</c:v>
                </c:pt>
                <c:pt idx="153">
                  <c:v>407.4980301226268</c:v>
                </c:pt>
                <c:pt idx="154">
                  <c:v>411.91803012262687</c:v>
                </c:pt>
                <c:pt idx="155">
                  <c:v>416.33803012262672</c:v>
                </c:pt>
                <c:pt idx="156">
                  <c:v>420.75803012262679</c:v>
                </c:pt>
                <c:pt idx="157">
                  <c:v>425.17803012262686</c:v>
                </c:pt>
                <c:pt idx="158">
                  <c:v>429.59803012262671</c:v>
                </c:pt>
                <c:pt idx="159">
                  <c:v>434.01803012262678</c:v>
                </c:pt>
                <c:pt idx="160">
                  <c:v>438.43803012262686</c:v>
                </c:pt>
                <c:pt idx="161">
                  <c:v>442.8580301226267</c:v>
                </c:pt>
                <c:pt idx="162">
                  <c:v>447.27803012262677</c:v>
                </c:pt>
                <c:pt idx="163">
                  <c:v>451.69803012262685</c:v>
                </c:pt>
                <c:pt idx="164">
                  <c:v>456.11803012262669</c:v>
                </c:pt>
                <c:pt idx="165">
                  <c:v>460.53803012262676</c:v>
                </c:pt>
                <c:pt idx="166">
                  <c:v>464.95803012262684</c:v>
                </c:pt>
                <c:pt idx="167">
                  <c:v>469.37803012262691</c:v>
                </c:pt>
                <c:pt idx="168">
                  <c:v>473.79803012262676</c:v>
                </c:pt>
                <c:pt idx="169">
                  <c:v>478.21803012262683</c:v>
                </c:pt>
                <c:pt idx="170">
                  <c:v>482.6380301226269</c:v>
                </c:pt>
                <c:pt idx="171">
                  <c:v>487.05803012262675</c:v>
                </c:pt>
                <c:pt idx="172">
                  <c:v>491.47803012262682</c:v>
                </c:pt>
                <c:pt idx="173">
                  <c:v>495.89803012262689</c:v>
                </c:pt>
                <c:pt idx="174">
                  <c:v>500.31803012262674</c:v>
                </c:pt>
                <c:pt idx="175">
                  <c:v>504.73803012262681</c:v>
                </c:pt>
                <c:pt idx="176">
                  <c:v>509.15803012262688</c:v>
                </c:pt>
                <c:pt idx="177">
                  <c:v>513.57803012262673</c:v>
                </c:pt>
                <c:pt idx="178">
                  <c:v>517.9980301226268</c:v>
                </c:pt>
                <c:pt idx="179">
                  <c:v>522.41803012262687</c:v>
                </c:pt>
                <c:pt idx="180">
                  <c:v>526.83803012262672</c:v>
                </c:pt>
                <c:pt idx="181">
                  <c:v>531.25803012262679</c:v>
                </c:pt>
                <c:pt idx="182">
                  <c:v>535.67803012262686</c:v>
                </c:pt>
                <c:pt idx="183">
                  <c:v>540.09803012262671</c:v>
                </c:pt>
                <c:pt idx="184">
                  <c:v>544.51803012262678</c:v>
                </c:pt>
                <c:pt idx="185">
                  <c:v>548.93803012262686</c:v>
                </c:pt>
                <c:pt idx="186">
                  <c:v>553.3580301226267</c:v>
                </c:pt>
                <c:pt idx="187">
                  <c:v>557.77803012262677</c:v>
                </c:pt>
                <c:pt idx="188">
                  <c:v>562.19803012262685</c:v>
                </c:pt>
                <c:pt idx="189">
                  <c:v>566.61803012262669</c:v>
                </c:pt>
                <c:pt idx="190">
                  <c:v>571.03803012262676</c:v>
                </c:pt>
                <c:pt idx="191">
                  <c:v>575.45803012262684</c:v>
                </c:pt>
                <c:pt idx="192">
                  <c:v>579.87803012262691</c:v>
                </c:pt>
                <c:pt idx="193">
                  <c:v>584.29803012262698</c:v>
                </c:pt>
                <c:pt idx="194">
                  <c:v>588.71803012262683</c:v>
                </c:pt>
                <c:pt idx="195">
                  <c:v>593.1380301226269</c:v>
                </c:pt>
                <c:pt idx="196">
                  <c:v>597.55803012262697</c:v>
                </c:pt>
                <c:pt idx="197">
                  <c:v>601.97803012262682</c:v>
                </c:pt>
                <c:pt idx="198">
                  <c:v>606.39803012262689</c:v>
                </c:pt>
                <c:pt idx="199">
                  <c:v>610.81803012262696</c:v>
                </c:pt>
                <c:pt idx="200">
                  <c:v>615.23803012262681</c:v>
                </c:pt>
                <c:pt idx="201">
                  <c:v>619.65803012262688</c:v>
                </c:pt>
                <c:pt idx="202">
                  <c:v>624.07803012262696</c:v>
                </c:pt>
                <c:pt idx="203">
                  <c:v>628.4980301226268</c:v>
                </c:pt>
                <c:pt idx="204">
                  <c:v>632.91803012262687</c:v>
                </c:pt>
                <c:pt idx="205">
                  <c:v>637.33803012262695</c:v>
                </c:pt>
                <c:pt idx="206">
                  <c:v>641.75803012262702</c:v>
                </c:pt>
                <c:pt idx="207">
                  <c:v>646.17803012262686</c:v>
                </c:pt>
                <c:pt idx="208">
                  <c:v>650.59803012262694</c:v>
                </c:pt>
                <c:pt idx="209">
                  <c:v>655.01803012262701</c:v>
                </c:pt>
                <c:pt idx="210">
                  <c:v>659.43803012262686</c:v>
                </c:pt>
                <c:pt idx="211">
                  <c:v>663.85803012262693</c:v>
                </c:pt>
                <c:pt idx="212">
                  <c:v>668.278030122627</c:v>
                </c:pt>
                <c:pt idx="213">
                  <c:v>672.69803012262685</c:v>
                </c:pt>
                <c:pt idx="214">
                  <c:v>677.11803012262692</c:v>
                </c:pt>
                <c:pt idx="215">
                  <c:v>681.53803012262699</c:v>
                </c:pt>
                <c:pt idx="216">
                  <c:v>685.95803012262684</c:v>
                </c:pt>
                <c:pt idx="217">
                  <c:v>690.37803012262691</c:v>
                </c:pt>
                <c:pt idx="218">
                  <c:v>694.79803012262698</c:v>
                </c:pt>
                <c:pt idx="219">
                  <c:v>699.21803012262683</c:v>
                </c:pt>
                <c:pt idx="220">
                  <c:v>703.6380301226269</c:v>
                </c:pt>
                <c:pt idx="221">
                  <c:v>708.05803012262697</c:v>
                </c:pt>
                <c:pt idx="222">
                  <c:v>712.47803012262682</c:v>
                </c:pt>
                <c:pt idx="223">
                  <c:v>716.89803012262689</c:v>
                </c:pt>
                <c:pt idx="224">
                  <c:v>721.31803012262696</c:v>
                </c:pt>
                <c:pt idx="225">
                  <c:v>725.73803012262681</c:v>
                </c:pt>
                <c:pt idx="226">
                  <c:v>730.15803012262688</c:v>
                </c:pt>
                <c:pt idx="227">
                  <c:v>734.57803012262696</c:v>
                </c:pt>
                <c:pt idx="228">
                  <c:v>738.9980301226268</c:v>
                </c:pt>
                <c:pt idx="229">
                  <c:v>743.41803012262687</c:v>
                </c:pt>
                <c:pt idx="230">
                  <c:v>747.83803012262695</c:v>
                </c:pt>
                <c:pt idx="231">
                  <c:v>752.25803012262702</c:v>
                </c:pt>
                <c:pt idx="232">
                  <c:v>756.67803012262686</c:v>
                </c:pt>
                <c:pt idx="233">
                  <c:v>761.09803012262694</c:v>
                </c:pt>
                <c:pt idx="234">
                  <c:v>765.51803012262701</c:v>
                </c:pt>
                <c:pt idx="235">
                  <c:v>769.93803012262708</c:v>
                </c:pt>
                <c:pt idx="236">
                  <c:v>774.35803012262693</c:v>
                </c:pt>
                <c:pt idx="237">
                  <c:v>778.778030122627</c:v>
                </c:pt>
                <c:pt idx="238">
                  <c:v>783.19803012262707</c:v>
                </c:pt>
                <c:pt idx="239">
                  <c:v>787.61803012262692</c:v>
                </c:pt>
                <c:pt idx="240">
                  <c:v>792.03803012262699</c:v>
                </c:pt>
                <c:pt idx="241">
                  <c:v>796.45803012262706</c:v>
                </c:pt>
                <c:pt idx="242">
                  <c:v>800.87803012262691</c:v>
                </c:pt>
                <c:pt idx="243">
                  <c:v>805.29803012262698</c:v>
                </c:pt>
                <c:pt idx="244">
                  <c:v>809.71803012262706</c:v>
                </c:pt>
                <c:pt idx="245">
                  <c:v>814.1380301226269</c:v>
                </c:pt>
                <c:pt idx="246">
                  <c:v>818.55803012262697</c:v>
                </c:pt>
                <c:pt idx="247">
                  <c:v>822.97803012262705</c:v>
                </c:pt>
                <c:pt idx="248">
                  <c:v>827.39803012262689</c:v>
                </c:pt>
                <c:pt idx="249">
                  <c:v>831.81803012262696</c:v>
                </c:pt>
                <c:pt idx="250">
                  <c:v>836.23803012262704</c:v>
                </c:pt>
                <c:pt idx="251">
                  <c:v>840.65803012262688</c:v>
                </c:pt>
                <c:pt idx="252">
                  <c:v>845.07803012262696</c:v>
                </c:pt>
                <c:pt idx="253">
                  <c:v>849.49803012262703</c:v>
                </c:pt>
                <c:pt idx="254">
                  <c:v>853.91803012262687</c:v>
                </c:pt>
                <c:pt idx="255">
                  <c:v>858.33803012262695</c:v>
                </c:pt>
                <c:pt idx="256">
                  <c:v>862.75803012262702</c:v>
                </c:pt>
                <c:pt idx="257">
                  <c:v>867.17803012262686</c:v>
                </c:pt>
                <c:pt idx="258">
                  <c:v>871.59803012262694</c:v>
                </c:pt>
                <c:pt idx="259">
                  <c:v>876.01803012262701</c:v>
                </c:pt>
                <c:pt idx="260">
                  <c:v>880.43803012262708</c:v>
                </c:pt>
                <c:pt idx="261">
                  <c:v>884.85803012262693</c:v>
                </c:pt>
                <c:pt idx="262">
                  <c:v>889.278030122627</c:v>
                </c:pt>
                <c:pt idx="263">
                  <c:v>893.69803012262707</c:v>
                </c:pt>
                <c:pt idx="264">
                  <c:v>898.11803012262692</c:v>
                </c:pt>
                <c:pt idx="265">
                  <c:v>902.53803012262699</c:v>
                </c:pt>
                <c:pt idx="266">
                  <c:v>906.95803012262706</c:v>
                </c:pt>
                <c:pt idx="267">
                  <c:v>911.37803012262691</c:v>
                </c:pt>
                <c:pt idx="268">
                  <c:v>915.79803012262698</c:v>
                </c:pt>
                <c:pt idx="269">
                  <c:v>920.21803012262706</c:v>
                </c:pt>
                <c:pt idx="270">
                  <c:v>924.6380301226269</c:v>
                </c:pt>
                <c:pt idx="271">
                  <c:v>929.05803012262697</c:v>
                </c:pt>
                <c:pt idx="272">
                  <c:v>933.47803012262705</c:v>
                </c:pt>
                <c:pt idx="273">
                  <c:v>937.89803012262689</c:v>
                </c:pt>
                <c:pt idx="274">
                  <c:v>942.31803012262696</c:v>
                </c:pt>
                <c:pt idx="275">
                  <c:v>946.73803012262704</c:v>
                </c:pt>
                <c:pt idx="276">
                  <c:v>951.15803012262688</c:v>
                </c:pt>
                <c:pt idx="277">
                  <c:v>955.57803012262696</c:v>
                </c:pt>
                <c:pt idx="278">
                  <c:v>959.99803012262703</c:v>
                </c:pt>
                <c:pt idx="279">
                  <c:v>964.41803012262687</c:v>
                </c:pt>
                <c:pt idx="280">
                  <c:v>968.83803012262695</c:v>
                </c:pt>
                <c:pt idx="281">
                  <c:v>973.25803012262702</c:v>
                </c:pt>
                <c:pt idx="282">
                  <c:v>977.67803012262686</c:v>
                </c:pt>
                <c:pt idx="283">
                  <c:v>982.09803012262694</c:v>
                </c:pt>
                <c:pt idx="284">
                  <c:v>986.51803012262701</c:v>
                </c:pt>
                <c:pt idx="285">
                  <c:v>990.93803012262708</c:v>
                </c:pt>
                <c:pt idx="286">
                  <c:v>995.35803012262693</c:v>
                </c:pt>
                <c:pt idx="287">
                  <c:v>999.778030122627</c:v>
                </c:pt>
                <c:pt idx="288">
                  <c:v>1004.1980301226271</c:v>
                </c:pt>
                <c:pt idx="289">
                  <c:v>1008.6180301226269</c:v>
                </c:pt>
                <c:pt idx="290">
                  <c:v>1013.038030122627</c:v>
                </c:pt>
                <c:pt idx="291">
                  <c:v>1017.4580301226271</c:v>
                </c:pt>
                <c:pt idx="292">
                  <c:v>1021.8780301226269</c:v>
                </c:pt>
                <c:pt idx="293">
                  <c:v>1026.2980301226271</c:v>
                </c:pt>
                <c:pt idx="294">
                  <c:v>1030.7180301226272</c:v>
                </c:pt>
                <c:pt idx="295">
                  <c:v>1035.1380301226268</c:v>
                </c:pt>
                <c:pt idx="296">
                  <c:v>1039.5580301226269</c:v>
                </c:pt>
                <c:pt idx="297">
                  <c:v>1043.9780301226269</c:v>
                </c:pt>
                <c:pt idx="298">
                  <c:v>1048.398030122627</c:v>
                </c:pt>
                <c:pt idx="299">
                  <c:v>1052.8180301226271</c:v>
                </c:pt>
                <c:pt idx="300">
                  <c:v>1057.2380301226272</c:v>
                </c:pt>
                <c:pt idx="301">
                  <c:v>1061.6580301226268</c:v>
                </c:pt>
                <c:pt idx="302">
                  <c:v>1066.0780301226268</c:v>
                </c:pt>
                <c:pt idx="303">
                  <c:v>1070.4980301226269</c:v>
                </c:pt>
                <c:pt idx="304">
                  <c:v>1074.918030122627</c:v>
                </c:pt>
                <c:pt idx="305">
                  <c:v>1079.3380301226271</c:v>
                </c:pt>
                <c:pt idx="306">
                  <c:v>1083.7580301226271</c:v>
                </c:pt>
                <c:pt idx="307">
                  <c:v>1088.1780301226268</c:v>
                </c:pt>
                <c:pt idx="308">
                  <c:v>1092.5980301226268</c:v>
                </c:pt>
                <c:pt idx="309">
                  <c:v>1097.0180301226269</c:v>
                </c:pt>
                <c:pt idx="310">
                  <c:v>1101.438030122627</c:v>
                </c:pt>
                <c:pt idx="311">
                  <c:v>1105.858030122627</c:v>
                </c:pt>
                <c:pt idx="312">
                  <c:v>1110.2780301226271</c:v>
                </c:pt>
                <c:pt idx="313">
                  <c:v>1114.6980301226272</c:v>
                </c:pt>
                <c:pt idx="314">
                  <c:v>1119.1180301226268</c:v>
                </c:pt>
                <c:pt idx="315">
                  <c:v>1123.5380301226269</c:v>
                </c:pt>
                <c:pt idx="316">
                  <c:v>1127.958030122627</c:v>
                </c:pt>
                <c:pt idx="317">
                  <c:v>1132.378030122627</c:v>
                </c:pt>
                <c:pt idx="318">
                  <c:v>1136.7980301226271</c:v>
                </c:pt>
                <c:pt idx="319">
                  <c:v>1141.2180301226272</c:v>
                </c:pt>
                <c:pt idx="320">
                  <c:v>1145.6380301226268</c:v>
                </c:pt>
                <c:pt idx="321">
                  <c:v>1150.0580301226269</c:v>
                </c:pt>
                <c:pt idx="322">
                  <c:v>1154.4780301226269</c:v>
                </c:pt>
                <c:pt idx="323">
                  <c:v>1158.898030122627</c:v>
                </c:pt>
                <c:pt idx="324">
                  <c:v>1163.3180301226271</c:v>
                </c:pt>
                <c:pt idx="325">
                  <c:v>1167.7380301226272</c:v>
                </c:pt>
                <c:pt idx="326">
                  <c:v>1172.1580301226268</c:v>
                </c:pt>
                <c:pt idx="327">
                  <c:v>1176.5780301226268</c:v>
                </c:pt>
                <c:pt idx="328">
                  <c:v>1180.9980301226269</c:v>
                </c:pt>
                <c:pt idx="329">
                  <c:v>1185.418030122627</c:v>
                </c:pt>
                <c:pt idx="330">
                  <c:v>1189.8380301226271</c:v>
                </c:pt>
                <c:pt idx="331">
                  <c:v>1194.2580301226271</c:v>
                </c:pt>
                <c:pt idx="332">
                  <c:v>1198.6780301226268</c:v>
                </c:pt>
                <c:pt idx="333">
                  <c:v>1203.0980301226268</c:v>
                </c:pt>
                <c:pt idx="334">
                  <c:v>1207.5180301226269</c:v>
                </c:pt>
                <c:pt idx="335">
                  <c:v>1211.938030122627</c:v>
                </c:pt>
                <c:pt idx="336">
                  <c:v>1216.358030122627</c:v>
                </c:pt>
                <c:pt idx="337">
                  <c:v>1220.7780301226271</c:v>
                </c:pt>
                <c:pt idx="338">
                  <c:v>1225.1980301226272</c:v>
                </c:pt>
                <c:pt idx="339">
                  <c:v>1229.6180301226268</c:v>
                </c:pt>
                <c:pt idx="340">
                  <c:v>1234.0380301226269</c:v>
                </c:pt>
                <c:pt idx="341">
                  <c:v>1238.458030122627</c:v>
                </c:pt>
                <c:pt idx="342">
                  <c:v>1242.878030122627</c:v>
                </c:pt>
                <c:pt idx="343">
                  <c:v>1247.2980301226271</c:v>
                </c:pt>
                <c:pt idx="344">
                  <c:v>1251.7180301226272</c:v>
                </c:pt>
                <c:pt idx="345">
                  <c:v>1256.1380301226268</c:v>
                </c:pt>
                <c:pt idx="346">
                  <c:v>1260.5580301226269</c:v>
                </c:pt>
                <c:pt idx="347">
                  <c:v>1264.9780301226269</c:v>
                </c:pt>
                <c:pt idx="348">
                  <c:v>1269.398030122627</c:v>
                </c:pt>
                <c:pt idx="349">
                  <c:v>1273.8180301226271</c:v>
                </c:pt>
                <c:pt idx="350">
                  <c:v>1278.2380301226272</c:v>
                </c:pt>
                <c:pt idx="351">
                  <c:v>1282.6580301226268</c:v>
                </c:pt>
                <c:pt idx="352">
                  <c:v>1287.0780301226268</c:v>
                </c:pt>
                <c:pt idx="353">
                  <c:v>1291.4980301226269</c:v>
                </c:pt>
                <c:pt idx="354">
                  <c:v>1295.918030122627</c:v>
                </c:pt>
                <c:pt idx="355">
                  <c:v>1300.3380301226271</c:v>
                </c:pt>
                <c:pt idx="356">
                  <c:v>1304.7580301226271</c:v>
                </c:pt>
                <c:pt idx="357">
                  <c:v>1309.1780301226268</c:v>
                </c:pt>
                <c:pt idx="358">
                  <c:v>1313.5980301226268</c:v>
                </c:pt>
                <c:pt idx="359">
                  <c:v>1318.0180301226269</c:v>
                </c:pt>
                <c:pt idx="360">
                  <c:v>1322.438030122627</c:v>
                </c:pt>
                <c:pt idx="361">
                  <c:v>1326.858030122627</c:v>
                </c:pt>
                <c:pt idx="362">
                  <c:v>1331.2780301226271</c:v>
                </c:pt>
                <c:pt idx="363">
                  <c:v>1335.6980301226272</c:v>
                </c:pt>
                <c:pt idx="364">
                  <c:v>1340.1180301226268</c:v>
                </c:pt>
                <c:pt idx="365">
                  <c:v>1344.5380301226269</c:v>
                </c:pt>
                <c:pt idx="366">
                  <c:v>1348.958030122627</c:v>
                </c:pt>
                <c:pt idx="367">
                  <c:v>1353.378030122627</c:v>
                </c:pt>
                <c:pt idx="368">
                  <c:v>1360.6408994026517</c:v>
                </c:pt>
                <c:pt idx="369">
                  <c:v>1368.9072967363809</c:v>
                </c:pt>
                <c:pt idx="370">
                  <c:v>1377.1529587745106</c:v>
                </c:pt>
                <c:pt idx="371">
                  <c:v>1385.3780527371666</c:v>
                </c:pt>
                <c:pt idx="372">
                  <c:v>1393.5827440512294</c:v>
                </c:pt>
                <c:pt idx="373">
                  <c:v>1401.7671963743073</c:v>
                </c:pt>
                <c:pt idx="374">
                  <c:v>1409.9315716183294</c:v>
                </c:pt>
                <c:pt idx="375">
                  <c:v>1418.0760299727556</c:v>
                </c:pt>
                <c:pt idx="376">
                  <c:v>1426.200729927423</c:v>
                </c:pt>
                <c:pt idx="377">
                  <c:v>1434.3058282950292</c:v>
                </c:pt>
                <c:pt idx="378">
                  <c:v>1442.3914802332549</c:v>
                </c:pt>
                <c:pt idx="379">
                  <c:v>1450.4578392665421</c:v>
                </c:pt>
                <c:pt idx="380">
                  <c:v>1458.5050573075291</c:v>
                </c:pt>
                <c:pt idx="381">
                  <c:v>1466.5332846781444</c:v>
                </c:pt>
                <c:pt idx="382">
                  <c:v>1474.542670130375</c:v>
                </c:pt>
                <c:pt idx="383">
                  <c:v>1482.533360866709</c:v>
                </c:pt>
                <c:pt idx="384">
                  <c:v>1490.5055025602567</c:v>
                </c:pt>
                <c:pt idx="385">
                  <c:v>1498.4592393745629</c:v>
                </c:pt>
                <c:pt idx="386">
                  <c:v>1506.3947139831105</c:v>
                </c:pt>
                <c:pt idx="387">
                  <c:v>1514.3120675885216</c:v>
                </c:pt>
                <c:pt idx="388">
                  <c:v>1522.2114399414622</c:v>
                </c:pt>
                <c:pt idx="389">
                  <c:v>1530.0929693592598</c:v>
                </c:pt>
                <c:pt idx="390">
                  <c:v>1537.9567927442299</c:v>
                </c:pt>
                <c:pt idx="391">
                  <c:v>1545.8030456017254</c:v>
                </c:pt>
                <c:pt idx="392">
                  <c:v>1553.6318620579104</c:v>
                </c:pt>
                <c:pt idx="393">
                  <c:v>1561.4433748772624</c:v>
                </c:pt>
                <c:pt idx="394">
                  <c:v>1569.2377154798075</c:v>
                </c:pt>
                <c:pt idx="395">
                  <c:v>1577.0150139580969</c:v>
                </c:pt>
                <c:pt idx="396">
                  <c:v>1584.7753990939268</c:v>
                </c:pt>
                <c:pt idx="397">
                  <c:v>1592.5189983748028</c:v>
                </c:pt>
                <c:pt idx="398">
                  <c:v>1600.2459380101602</c:v>
                </c:pt>
                <c:pt idx="399">
                  <c:v>1607.9563429473415</c:v>
                </c:pt>
                <c:pt idx="400">
                  <c:v>1615.6503368873293</c:v>
                </c:pt>
                <c:pt idx="401">
                  <c:v>1623.3280423002525</c:v>
                </c:pt>
                <c:pt idx="402">
                  <c:v>1630.9895804406551</c:v>
                </c:pt>
                <c:pt idx="403">
                  <c:v>1638.6350713625409</c:v>
                </c:pt>
                <c:pt idx="404">
                  <c:v>1646.2646339341952</c:v>
                </c:pt>
                <c:pt idx="405">
                  <c:v>1653.8783858527872</c:v>
                </c:pt>
                <c:pt idx="406">
                  <c:v>1661.476443658757</c:v>
                </c:pt>
                <c:pt idx="407">
                  <c:v>1669.0589227499916</c:v>
                </c:pt>
                <c:pt idx="408">
                  <c:v>1676.6259373957923</c:v>
                </c:pt>
                <c:pt idx="409">
                  <c:v>1684.1776007506378</c:v>
                </c:pt>
                <c:pt idx="410">
                  <c:v>1691.7140248677474</c:v>
                </c:pt>
                <c:pt idx="411">
                  <c:v>1699.2353207124434</c:v>
                </c:pt>
                <c:pt idx="412">
                  <c:v>1706.741598175325</c:v>
                </c:pt>
                <c:pt idx="413">
                  <c:v>1714.2329660852458</c:v>
                </c:pt>
                <c:pt idx="414">
                  <c:v>1721.7095322221064</c:v>
                </c:pt>
                <c:pt idx="415">
                  <c:v>1729.1714033294634</c:v>
                </c:pt>
                <c:pt idx="416">
                  <c:v>1736.6186851269524</c:v>
                </c:pt>
                <c:pt idx="417">
                  <c:v>1744.0514823225403</c:v>
                </c:pt>
                <c:pt idx="418">
                  <c:v>1751.4698986245926</c:v>
                </c:pt>
                <c:pt idx="419">
                  <c:v>1758.8740367537782</c:v>
                </c:pt>
                <c:pt idx="420">
                  <c:v>1766.2639984547961</c:v>
                </c:pt>
                <c:pt idx="421">
                  <c:v>1773.6398845079425</c:v>
                </c:pt>
                <c:pt idx="422">
                  <c:v>1781.0017947405065</c:v>
                </c:pt>
                <c:pt idx="423">
                  <c:v>1788.3498280380113</c:v>
                </c:pt>
                <c:pt idx="424">
                  <c:v>1795.6840823552927</c:v>
                </c:pt>
                <c:pt idx="425">
                  <c:v>1803.0046547274223</c:v>
                </c:pt>
                <c:pt idx="426">
                  <c:v>1810.3116412804784</c:v>
                </c:pt>
                <c:pt idx="427">
                  <c:v>1817.6051372421657</c:v>
                </c:pt>
                <c:pt idx="428">
                  <c:v>1824.8852369522831</c:v>
                </c:pt>
                <c:pt idx="429">
                  <c:v>1832.1520338730511</c:v>
                </c:pt>
                <c:pt idx="430">
                  <c:v>1839.4056205992911</c:v>
                </c:pt>
                <c:pt idx="431">
                  <c:v>1846.6460888684653</c:v>
                </c:pt>
                <c:pt idx="432">
                  <c:v>1853.873529570576</c:v>
                </c:pt>
                <c:pt idx="433">
                  <c:v>1861.0880327579307</c:v>
                </c:pt>
                <c:pt idx="434">
                  <c:v>1868.2896876547688</c:v>
                </c:pt>
                <c:pt idx="435">
                  <c:v>1875.4785826667594</c:v>
                </c:pt>
                <c:pt idx="436">
                  <c:v>1882.6548053903653</c:v>
                </c:pt>
                <c:pt idx="437">
                  <c:v>1889.8184426220826</c:v>
                </c:pt>
                <c:pt idx="438">
                  <c:v>1896.9695803675504</c:v>
                </c:pt>
                <c:pt idx="439">
                  <c:v>1904.1083038505385</c:v>
                </c:pt>
                <c:pt idx="440">
                  <c:v>1911.2346975218131</c:v>
                </c:pt>
                <c:pt idx="441">
                  <c:v>1918.3488450678781</c:v>
                </c:pt>
                <c:pt idx="442">
                  <c:v>1925.4508294196044</c:v>
                </c:pt>
                <c:pt idx="443">
                  <c:v>1932.540732760737</c:v>
                </c:pt>
                <c:pt idx="444">
                  <c:v>1939.6186365362914</c:v>
                </c:pt>
                <c:pt idx="445">
                  <c:v>1946.6846214608343</c:v>
                </c:pt>
                <c:pt idx="446">
                  <c:v>1953.7387675266548</c:v>
                </c:pt>
                <c:pt idx="447">
                  <c:v>1960.7811540118241</c:v>
                </c:pt>
                <c:pt idx="448">
                  <c:v>1967.811859488151</c:v>
                </c:pt>
                <c:pt idx="449">
                  <c:v>1974.8309618290275</c:v>
                </c:pt>
                <c:pt idx="450">
                  <c:v>1981.8385382171728</c:v>
                </c:pt>
                <c:pt idx="451">
                  <c:v>1988.8346651522725</c:v>
                </c:pt>
                <c:pt idx="452">
                  <c:v>1995.8194184585204</c:v>
                </c:pt>
                <c:pt idx="453">
                  <c:v>2002.7928732920536</c:v>
                </c:pt>
                <c:pt idx="454">
                  <c:v>2009.7551041482964</c:v>
                </c:pt>
                <c:pt idx="455">
                  <c:v>2016.7061848692049</c:v>
                </c:pt>
                <c:pt idx="456">
                  <c:v>2023.6461886504158</c:v>
                </c:pt>
                <c:pt idx="457">
                  <c:v>2030.5751880483022</c:v>
                </c:pt>
                <c:pt idx="458">
                  <c:v>2037.4932549869386</c:v>
                </c:pt>
                <c:pt idx="459">
                  <c:v>2044.4004607649726</c:v>
                </c:pt>
                <c:pt idx="460">
                  <c:v>2051.2968760624076</c:v>
                </c:pt>
                <c:pt idx="461">
                  <c:v>2058.1825709472996</c:v>
                </c:pt>
              </c:numCache>
            </c:numRef>
          </c:yVal>
          <c:smooth val="1"/>
        </c:ser>
        <c:axId val="68223744"/>
        <c:axId val="68226048"/>
      </c:scatterChart>
      <c:valAx>
        <c:axId val="6822374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sz="2400"/>
                  <a:t>Ροπη</a:t>
                </a:r>
                <a:endParaRPr lang="el-GR"/>
              </a:p>
            </c:rich>
          </c:tx>
          <c:layout>
            <c:manualLayout>
              <c:xMode val="edge"/>
              <c:yMode val="edge"/>
              <c:x val="0.43741139719498268"/>
              <c:y val="0.95590826105820259"/>
            </c:manualLayout>
          </c:layout>
        </c:title>
        <c:numFmt formatCode="0.00" sourceLinked="1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68226048"/>
        <c:crosses val="autoZero"/>
        <c:crossBetween val="midCat"/>
        <c:majorUnit val="50"/>
        <c:minorUnit val="5"/>
      </c:valAx>
      <c:valAx>
        <c:axId val="68226048"/>
        <c:scaling>
          <c:orientation val="minMax"/>
        </c:scaling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l-GR" sz="1600"/>
                  <a:t>Αξονικη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682237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400050</xdr:colOff>
      <xdr:row>30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8:CH1044"/>
  <sheetViews>
    <sheetView tabSelected="1" topLeftCell="A13" zoomScale="115" zoomScaleNormal="115" workbookViewId="0">
      <selection activeCell="M36" sqref="M36"/>
    </sheetView>
  </sheetViews>
  <sheetFormatPr defaultRowHeight="15"/>
  <cols>
    <col min="1" max="2" width="9.140625" style="1"/>
    <col min="3" max="3" width="12.140625" style="1" customWidth="1"/>
    <col min="4" max="6" width="9.140625" style="1"/>
    <col min="7" max="7" width="13" style="1" customWidth="1"/>
    <col min="8" max="9" width="9.140625" style="1"/>
    <col min="10" max="10" width="11.42578125" style="1" customWidth="1"/>
    <col min="11" max="11" width="10.5703125" style="1" customWidth="1"/>
    <col min="12" max="12" width="9.140625" style="1"/>
    <col min="13" max="13" width="10.85546875" style="1" customWidth="1"/>
    <col min="14" max="14" width="5.28515625" style="1" customWidth="1"/>
    <col min="15" max="15" width="4" style="1" customWidth="1"/>
    <col min="16" max="16384" width="9.140625" style="1"/>
  </cols>
  <sheetData>
    <row r="18" spans="1:86"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</row>
    <row r="19" spans="1:86"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</row>
    <row r="20" spans="1:86"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</row>
    <row r="21" spans="1:86"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</row>
    <row r="22" spans="1:86"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</row>
    <row r="23" spans="1:86"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</row>
    <row r="24" spans="1:86"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</row>
    <row r="25" spans="1:86"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</row>
    <row r="26" spans="1:86"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</row>
    <row r="27" spans="1:86"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</row>
    <row r="28" spans="1:86"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</row>
    <row r="29" spans="1:86"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</row>
    <row r="30" spans="1:86"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</row>
    <row r="31" spans="1:86" ht="15.75" thickBot="1"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</row>
    <row r="32" spans="1:86" ht="16.5" thickBot="1">
      <c r="A32" s="42" t="s">
        <v>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</row>
    <row r="33" spans="1:86" ht="15.75" thickBot="1">
      <c r="A33" s="45" t="s">
        <v>1</v>
      </c>
      <c r="B33" s="46"/>
      <c r="C33" s="46"/>
      <c r="D33" s="47"/>
      <c r="E33" s="45" t="s">
        <v>2</v>
      </c>
      <c r="F33" s="46"/>
      <c r="G33" s="46"/>
      <c r="H33" s="47"/>
      <c r="I33" s="48" t="s">
        <v>3</v>
      </c>
      <c r="J33" s="49"/>
      <c r="K33" s="49"/>
      <c r="L33" s="50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</row>
    <row r="34" spans="1:86">
      <c r="A34" s="51" t="s">
        <v>4</v>
      </c>
      <c r="B34" s="52"/>
      <c r="C34" s="53"/>
      <c r="D34" s="6">
        <v>500</v>
      </c>
      <c r="E34" s="51" t="s">
        <v>5</v>
      </c>
      <c r="F34" s="52"/>
      <c r="G34" s="53"/>
      <c r="H34" s="7">
        <v>30</v>
      </c>
      <c r="I34" s="54" t="s">
        <v>6</v>
      </c>
      <c r="J34" s="55"/>
      <c r="K34" s="55"/>
      <c r="L34" s="6">
        <v>20</v>
      </c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</row>
    <row r="35" spans="1:86">
      <c r="A35" s="39" t="s">
        <v>7</v>
      </c>
      <c r="B35" s="40"/>
      <c r="C35" s="41"/>
      <c r="D35" s="3">
        <v>1.1499999999999999</v>
      </c>
      <c r="E35" s="39" t="s">
        <v>7</v>
      </c>
      <c r="F35" s="40"/>
      <c r="G35" s="41"/>
      <c r="H35" s="8">
        <v>1.5</v>
      </c>
      <c r="I35" s="29" t="s">
        <v>8</v>
      </c>
      <c r="J35" s="30"/>
      <c r="K35" s="30"/>
      <c r="L35" s="3">
        <v>325</v>
      </c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</row>
    <row r="36" spans="1:86">
      <c r="A36" s="39" t="s">
        <v>9</v>
      </c>
      <c r="B36" s="40"/>
      <c r="C36" s="41"/>
      <c r="D36" s="4">
        <f>D34/D35</f>
        <v>434.78260869565219</v>
      </c>
      <c r="E36" s="39" t="s">
        <v>9</v>
      </c>
      <c r="F36" s="40"/>
      <c r="G36" s="41"/>
      <c r="H36" s="9">
        <f>H34/H35</f>
        <v>20</v>
      </c>
      <c r="I36" s="29" t="s">
        <v>10</v>
      </c>
      <c r="J36" s="30"/>
      <c r="K36" s="30"/>
      <c r="L36" s="3">
        <v>650</v>
      </c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</row>
    <row r="37" spans="1:86" ht="15.75" thickBot="1">
      <c r="A37" s="26" t="s">
        <v>11</v>
      </c>
      <c r="B37" s="27"/>
      <c r="C37" s="28"/>
      <c r="D37" s="5">
        <v>200</v>
      </c>
      <c r="E37" s="26" t="s">
        <v>11</v>
      </c>
      <c r="F37" s="27"/>
      <c r="G37" s="28"/>
      <c r="H37" s="10">
        <v>31</v>
      </c>
      <c r="I37" s="29" t="s">
        <v>12</v>
      </c>
      <c r="J37" s="30"/>
      <c r="K37" s="30"/>
      <c r="L37" s="3">
        <v>35</v>
      </c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</row>
    <row r="38" spans="1:86">
      <c r="I38" s="29" t="s">
        <v>26</v>
      </c>
      <c r="J38" s="30"/>
      <c r="K38" s="30"/>
      <c r="L38" s="13">
        <v>8</v>
      </c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</row>
    <row r="39" spans="1:86" ht="15.75" thickBot="1">
      <c r="I39" s="29" t="s">
        <v>13</v>
      </c>
      <c r="J39" s="30"/>
      <c r="K39" s="30"/>
      <c r="L39" s="3">
        <f>L36-L37-L34/2-L38</f>
        <v>597</v>
      </c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</row>
    <row r="40" spans="1:86">
      <c r="A40" s="31" t="s">
        <v>14</v>
      </c>
      <c r="B40" s="32"/>
      <c r="C40" s="32"/>
      <c r="D40" s="33"/>
      <c r="E40" s="37">
        <v>3.5000000000000001E-3</v>
      </c>
      <c r="I40" s="29" t="s">
        <v>24</v>
      </c>
      <c r="J40" s="30"/>
      <c r="K40" s="30"/>
      <c r="L40" s="13">
        <v>2</v>
      </c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</row>
    <row r="41" spans="1:86" ht="15.75" thickBot="1">
      <c r="A41" s="34"/>
      <c r="B41" s="35"/>
      <c r="C41" s="35"/>
      <c r="D41" s="36"/>
      <c r="E41" s="38"/>
      <c r="I41" s="56" t="s">
        <v>25</v>
      </c>
      <c r="J41" s="57"/>
      <c r="K41" s="57"/>
      <c r="L41" s="14">
        <v>4</v>
      </c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</row>
    <row r="42" spans="1:86"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</row>
    <row r="43" spans="1:86"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</row>
    <row r="44" spans="1:86" ht="0.75" customHeight="1"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</row>
    <row r="45" spans="1:86" ht="33" customHeight="1">
      <c r="A45" s="22" t="s">
        <v>15</v>
      </c>
      <c r="B45" s="22"/>
      <c r="C45" s="22"/>
      <c r="D45" s="22"/>
      <c r="E45" s="23" t="s">
        <v>16</v>
      </c>
      <c r="F45" s="24"/>
      <c r="G45" s="24"/>
      <c r="H45" s="25"/>
      <c r="I45" s="22" t="s">
        <v>17</v>
      </c>
      <c r="J45" s="22"/>
      <c r="K45" s="22"/>
      <c r="L45" s="22"/>
      <c r="M45" s="22" t="s">
        <v>18</v>
      </c>
      <c r="N45" s="22"/>
      <c r="O45" s="22"/>
      <c r="P45" s="22"/>
      <c r="Q45" s="22" t="s">
        <v>19</v>
      </c>
      <c r="R45" s="22"/>
      <c r="S45" s="22"/>
      <c r="T45" s="22"/>
      <c r="U45" s="22" t="s">
        <v>20</v>
      </c>
      <c r="V45" s="22"/>
      <c r="W45" s="22"/>
      <c r="X45" s="22"/>
      <c r="Y45" s="22" t="s">
        <v>21</v>
      </c>
      <c r="Z45" s="22"/>
      <c r="AA45" s="22"/>
      <c r="AB45" s="22"/>
      <c r="AC45" s="22" t="s">
        <v>22</v>
      </c>
      <c r="AD45" s="22"/>
      <c r="AE45" s="22"/>
      <c r="AF45" s="22"/>
      <c r="AG45" s="22" t="s">
        <v>27</v>
      </c>
      <c r="AH45" s="22"/>
      <c r="AI45" s="22"/>
      <c r="AJ45" s="22"/>
      <c r="AK45" s="22" t="s">
        <v>23</v>
      </c>
      <c r="AL45" s="22"/>
      <c r="AM45" s="22"/>
      <c r="AN45" s="22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</row>
    <row r="46" spans="1:86">
      <c r="A46" s="15">
        <v>1</v>
      </c>
      <c r="B46" s="15"/>
      <c r="C46" s="15"/>
      <c r="D46" s="15"/>
      <c r="E46" s="15">
        <f t="shared" ref="E46:E109" si="0">0.8*0.85*H$36*L$35*A46/1000</f>
        <v>4.4200000000000008</v>
      </c>
      <c r="F46" s="15"/>
      <c r="G46" s="15"/>
      <c r="H46" s="15"/>
      <c r="I46" s="17">
        <f t="shared" ref="I46:I109" si="1">E$40*(A46+L$39-L$36)/A46</f>
        <v>-0.182</v>
      </c>
      <c r="J46" s="17"/>
      <c r="K46" s="17"/>
      <c r="L46" s="17"/>
      <c r="M46" s="15">
        <f t="shared" ref="M46:M109" si="2">IF(ABS(I46)&gt;D$36/(1000*D$37),IF(I46&lt;0,-D$36,D$36),(I46*D$37*1000))</f>
        <v>-434.78260869565219</v>
      </c>
      <c r="N46" s="15"/>
      <c r="O46" s="15"/>
      <c r="P46" s="15"/>
      <c r="Q46" s="15">
        <f t="shared" ref="Q46:Q109" si="3">L$40*M46*L$34*L$34*PI()/4000</f>
        <v>-273.18196987737332</v>
      </c>
      <c r="R46" s="15"/>
      <c r="S46" s="15"/>
      <c r="T46" s="15"/>
      <c r="U46" s="21">
        <f t="shared" ref="U46:U109" si="4">L$39*E$40/A46-E$40</f>
        <v>2.0860000000000003</v>
      </c>
      <c r="V46" s="21"/>
      <c r="W46" s="21"/>
      <c r="X46" s="21"/>
      <c r="Y46" s="15">
        <f t="shared" ref="Y46:Y109" si="5">IF(ABS(U46)&gt;D$36/(1000*D$37),IF(U46&lt;0,-D$36,D$36),(U46*D$37*1000))</f>
        <v>434.78260869565219</v>
      </c>
      <c r="Z46" s="15"/>
      <c r="AA46" s="15"/>
      <c r="AB46" s="15"/>
      <c r="AC46" s="15">
        <f>L$41*Y46*PI()*L$34*L$34/4000</f>
        <v>546.36393975474664</v>
      </c>
      <c r="AD46" s="15"/>
      <c r="AE46" s="15"/>
      <c r="AF46" s="15"/>
      <c r="AG46" s="15">
        <f>(Q46+E46)-AC46</f>
        <v>-815.12590963211994</v>
      </c>
      <c r="AH46" s="15"/>
      <c r="AI46" s="15"/>
      <c r="AJ46" s="15"/>
      <c r="AK46" s="15">
        <f t="shared" ref="AK46:AK109" si="6">(AC46*(L$39-L$36/2)+Q46*(L$39-L$36/2)+(L$36/2-0.4*A46)*E46)/1000</f>
        <v>75.740227806645549</v>
      </c>
      <c r="AL46" s="15"/>
      <c r="AM46" s="15"/>
      <c r="AN46" s="15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</row>
    <row r="47" spans="1:86">
      <c r="A47" s="16">
        <v>2</v>
      </c>
      <c r="B47" s="16"/>
      <c r="C47" s="16"/>
      <c r="D47" s="16"/>
      <c r="E47" s="15">
        <f t="shared" si="0"/>
        <v>8.8400000000000016</v>
      </c>
      <c r="F47" s="15"/>
      <c r="G47" s="15"/>
      <c r="H47" s="15"/>
      <c r="I47" s="17">
        <f t="shared" si="1"/>
        <v>-8.9249999999999996E-2</v>
      </c>
      <c r="J47" s="17"/>
      <c r="K47" s="17"/>
      <c r="L47" s="17"/>
      <c r="M47" s="15">
        <f t="shared" si="2"/>
        <v>-434.78260869565219</v>
      </c>
      <c r="N47" s="15"/>
      <c r="O47" s="15"/>
      <c r="P47" s="15"/>
      <c r="Q47" s="18">
        <f t="shared" si="3"/>
        <v>-273.18196987737332</v>
      </c>
      <c r="R47" s="19"/>
      <c r="S47" s="19"/>
      <c r="T47" s="20"/>
      <c r="U47" s="21">
        <f t="shared" si="4"/>
        <v>1.04125</v>
      </c>
      <c r="V47" s="21"/>
      <c r="W47" s="21"/>
      <c r="X47" s="21"/>
      <c r="Y47" s="15">
        <f t="shared" si="5"/>
        <v>434.78260869565219</v>
      </c>
      <c r="Z47" s="15"/>
      <c r="AA47" s="15"/>
      <c r="AB47" s="15"/>
      <c r="AC47" s="15">
        <f t="shared" ref="AC47:AC110" si="7">L$41*Y47*PI()*L$34*L$34/4000</f>
        <v>546.36393975474664</v>
      </c>
      <c r="AD47" s="15"/>
      <c r="AE47" s="15"/>
      <c r="AF47" s="15"/>
      <c r="AG47" s="15">
        <f>(Q47+E47)-AC47</f>
        <v>-810.70590963211998</v>
      </c>
      <c r="AH47" s="15"/>
      <c r="AI47" s="15"/>
      <c r="AJ47" s="15"/>
      <c r="AK47" s="15">
        <f t="shared" si="6"/>
        <v>77.171423806645549</v>
      </c>
      <c r="AL47" s="15"/>
      <c r="AM47" s="15"/>
      <c r="AN47" s="15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</row>
    <row r="48" spans="1:86">
      <c r="A48" s="15">
        <v>3</v>
      </c>
      <c r="B48" s="15"/>
      <c r="C48" s="15"/>
      <c r="D48" s="15"/>
      <c r="E48" s="15">
        <f t="shared" si="0"/>
        <v>13.260000000000003</v>
      </c>
      <c r="F48" s="15"/>
      <c r="G48" s="15"/>
      <c r="H48" s="15"/>
      <c r="I48" s="17">
        <f t="shared" si="1"/>
        <v>-5.8333333333333341E-2</v>
      </c>
      <c r="J48" s="17"/>
      <c r="K48" s="17"/>
      <c r="L48" s="17"/>
      <c r="M48" s="15">
        <f t="shared" si="2"/>
        <v>-434.78260869565219</v>
      </c>
      <c r="N48" s="15"/>
      <c r="O48" s="15"/>
      <c r="P48" s="15"/>
      <c r="Q48" s="18">
        <f t="shared" si="3"/>
        <v>-273.18196987737332</v>
      </c>
      <c r="R48" s="19"/>
      <c r="S48" s="19"/>
      <c r="T48" s="20"/>
      <c r="U48" s="21">
        <f t="shared" si="4"/>
        <v>0.69300000000000006</v>
      </c>
      <c r="V48" s="21"/>
      <c r="W48" s="21"/>
      <c r="X48" s="21"/>
      <c r="Y48" s="15">
        <f t="shared" si="5"/>
        <v>434.78260869565219</v>
      </c>
      <c r="Z48" s="15"/>
      <c r="AA48" s="15"/>
      <c r="AB48" s="15"/>
      <c r="AC48" s="15">
        <f t="shared" si="7"/>
        <v>546.36393975474664</v>
      </c>
      <c r="AD48" s="15"/>
      <c r="AE48" s="15"/>
      <c r="AF48" s="15"/>
      <c r="AG48" s="15">
        <f>(Q48+E48)-AC48</f>
        <v>-806.28590963211991</v>
      </c>
      <c r="AH48" s="15"/>
      <c r="AI48" s="15"/>
      <c r="AJ48" s="15"/>
      <c r="AK48" s="15">
        <f t="shared" si="6"/>
        <v>78.599083806645552</v>
      </c>
      <c r="AL48" s="15"/>
      <c r="AM48" s="15"/>
      <c r="AN48" s="15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</row>
    <row r="49" spans="1:86">
      <c r="A49" s="15">
        <v>4</v>
      </c>
      <c r="B49" s="15"/>
      <c r="C49" s="15"/>
      <c r="D49" s="15"/>
      <c r="E49" s="15">
        <f t="shared" si="0"/>
        <v>17.680000000000003</v>
      </c>
      <c r="F49" s="15"/>
      <c r="G49" s="15"/>
      <c r="H49" s="15"/>
      <c r="I49" s="17">
        <f t="shared" si="1"/>
        <v>-4.2875000000000003E-2</v>
      </c>
      <c r="J49" s="17"/>
      <c r="K49" s="17"/>
      <c r="L49" s="17"/>
      <c r="M49" s="15">
        <f t="shared" si="2"/>
        <v>-434.78260869565219</v>
      </c>
      <c r="N49" s="15"/>
      <c r="O49" s="15"/>
      <c r="P49" s="15"/>
      <c r="Q49" s="18">
        <f t="shared" si="3"/>
        <v>-273.18196987737332</v>
      </c>
      <c r="R49" s="19"/>
      <c r="S49" s="19"/>
      <c r="T49" s="20"/>
      <c r="U49" s="21">
        <f t="shared" si="4"/>
        <v>0.51887500000000009</v>
      </c>
      <c r="V49" s="21"/>
      <c r="W49" s="21"/>
      <c r="X49" s="21"/>
      <c r="Y49" s="15">
        <f t="shared" si="5"/>
        <v>434.78260869565219</v>
      </c>
      <c r="Z49" s="15"/>
      <c r="AA49" s="15"/>
      <c r="AB49" s="15"/>
      <c r="AC49" s="15">
        <f t="shared" si="7"/>
        <v>546.36393975474664</v>
      </c>
      <c r="AD49" s="15"/>
      <c r="AE49" s="15"/>
      <c r="AF49" s="15"/>
      <c r="AG49" s="15">
        <f t="shared" ref="AG49:AG112" si="8">(Q49+E49)-AC49</f>
        <v>-801.86590963211995</v>
      </c>
      <c r="AH49" s="15"/>
      <c r="AI49" s="15"/>
      <c r="AJ49" s="15"/>
      <c r="AK49" s="15">
        <f t="shared" si="6"/>
        <v>80.023207806645544</v>
      </c>
      <c r="AL49" s="15"/>
      <c r="AM49" s="15"/>
      <c r="AN49" s="15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</row>
    <row r="50" spans="1:86">
      <c r="A50" s="16">
        <v>5</v>
      </c>
      <c r="B50" s="16"/>
      <c r="C50" s="16"/>
      <c r="D50" s="16"/>
      <c r="E50" s="15">
        <f t="shared" si="0"/>
        <v>22.100000000000005</v>
      </c>
      <c r="F50" s="15"/>
      <c r="G50" s="15"/>
      <c r="H50" s="15"/>
      <c r="I50" s="17">
        <f t="shared" si="1"/>
        <v>-3.3600000000000005E-2</v>
      </c>
      <c r="J50" s="17"/>
      <c r="K50" s="17"/>
      <c r="L50" s="17"/>
      <c r="M50" s="15">
        <f t="shared" si="2"/>
        <v>-434.78260869565219</v>
      </c>
      <c r="N50" s="15"/>
      <c r="O50" s="15"/>
      <c r="P50" s="15"/>
      <c r="Q50" s="18">
        <f t="shared" si="3"/>
        <v>-273.18196987737332</v>
      </c>
      <c r="R50" s="19"/>
      <c r="S50" s="19"/>
      <c r="T50" s="20"/>
      <c r="U50" s="21">
        <f t="shared" si="4"/>
        <v>0.41440000000000005</v>
      </c>
      <c r="V50" s="21"/>
      <c r="W50" s="21"/>
      <c r="X50" s="21"/>
      <c r="Y50" s="15">
        <f t="shared" si="5"/>
        <v>434.78260869565219</v>
      </c>
      <c r="Z50" s="15"/>
      <c r="AA50" s="15"/>
      <c r="AB50" s="15"/>
      <c r="AC50" s="15">
        <f t="shared" si="7"/>
        <v>546.36393975474664</v>
      </c>
      <c r="AD50" s="15"/>
      <c r="AE50" s="15"/>
      <c r="AF50" s="15"/>
      <c r="AG50" s="15">
        <f t="shared" si="8"/>
        <v>-797.44590963211999</v>
      </c>
      <c r="AH50" s="15"/>
      <c r="AI50" s="15"/>
      <c r="AJ50" s="15"/>
      <c r="AK50" s="15">
        <f t="shared" si="6"/>
        <v>81.443795806645554</v>
      </c>
      <c r="AL50" s="15"/>
      <c r="AM50" s="15"/>
      <c r="AN50" s="15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</row>
    <row r="51" spans="1:86">
      <c r="A51" s="15">
        <v>6</v>
      </c>
      <c r="B51" s="15"/>
      <c r="C51" s="15"/>
      <c r="D51" s="15"/>
      <c r="E51" s="15">
        <f t="shared" si="0"/>
        <v>26.520000000000007</v>
      </c>
      <c r="F51" s="15"/>
      <c r="G51" s="15"/>
      <c r="H51" s="15"/>
      <c r="I51" s="17">
        <f t="shared" si="1"/>
        <v>-2.7416666666666669E-2</v>
      </c>
      <c r="J51" s="17"/>
      <c r="K51" s="17"/>
      <c r="L51" s="17"/>
      <c r="M51" s="15">
        <f t="shared" si="2"/>
        <v>-434.78260869565219</v>
      </c>
      <c r="N51" s="15"/>
      <c r="O51" s="15"/>
      <c r="P51" s="15"/>
      <c r="Q51" s="18">
        <f t="shared" si="3"/>
        <v>-273.18196987737332</v>
      </c>
      <c r="R51" s="19"/>
      <c r="S51" s="19"/>
      <c r="T51" s="20"/>
      <c r="U51" s="21">
        <f t="shared" si="4"/>
        <v>0.34475</v>
      </c>
      <c r="V51" s="21"/>
      <c r="W51" s="21"/>
      <c r="X51" s="21"/>
      <c r="Y51" s="15">
        <f t="shared" si="5"/>
        <v>434.78260869565219</v>
      </c>
      <c r="Z51" s="15"/>
      <c r="AA51" s="15"/>
      <c r="AB51" s="15"/>
      <c r="AC51" s="15">
        <f t="shared" si="7"/>
        <v>546.36393975474664</v>
      </c>
      <c r="AD51" s="15"/>
      <c r="AE51" s="15"/>
      <c r="AF51" s="15"/>
      <c r="AG51" s="15">
        <f t="shared" si="8"/>
        <v>-793.02590963211992</v>
      </c>
      <c r="AH51" s="15"/>
      <c r="AI51" s="15"/>
      <c r="AJ51" s="15"/>
      <c r="AK51" s="15">
        <f t="shared" si="6"/>
        <v>82.860847806645538</v>
      </c>
      <c r="AL51" s="15"/>
      <c r="AM51" s="15"/>
      <c r="AN51" s="15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</row>
    <row r="52" spans="1:86">
      <c r="A52" s="15">
        <v>7</v>
      </c>
      <c r="B52" s="15"/>
      <c r="C52" s="15"/>
      <c r="D52" s="15"/>
      <c r="E52" s="15">
        <f t="shared" si="0"/>
        <v>30.940000000000008</v>
      </c>
      <c r="F52" s="15"/>
      <c r="G52" s="15"/>
      <c r="H52" s="15"/>
      <c r="I52" s="17">
        <f t="shared" si="1"/>
        <v>-2.3E-2</v>
      </c>
      <c r="J52" s="17"/>
      <c r="K52" s="17"/>
      <c r="L52" s="17"/>
      <c r="M52" s="15">
        <f t="shared" si="2"/>
        <v>-434.78260869565219</v>
      </c>
      <c r="N52" s="15"/>
      <c r="O52" s="15"/>
      <c r="P52" s="15"/>
      <c r="Q52" s="18">
        <f t="shared" si="3"/>
        <v>-273.18196987737332</v>
      </c>
      <c r="R52" s="19"/>
      <c r="S52" s="19"/>
      <c r="T52" s="20"/>
      <c r="U52" s="21">
        <f t="shared" si="4"/>
        <v>0.29500000000000004</v>
      </c>
      <c r="V52" s="21"/>
      <c r="W52" s="21"/>
      <c r="X52" s="21"/>
      <c r="Y52" s="15">
        <f t="shared" si="5"/>
        <v>434.78260869565219</v>
      </c>
      <c r="Z52" s="15"/>
      <c r="AA52" s="15"/>
      <c r="AB52" s="15"/>
      <c r="AC52" s="15">
        <f t="shared" si="7"/>
        <v>546.36393975474664</v>
      </c>
      <c r="AD52" s="15"/>
      <c r="AE52" s="15"/>
      <c r="AF52" s="15"/>
      <c r="AG52" s="15">
        <f t="shared" si="8"/>
        <v>-788.60590963211996</v>
      </c>
      <c r="AH52" s="15"/>
      <c r="AI52" s="15"/>
      <c r="AJ52" s="15"/>
      <c r="AK52" s="15">
        <f t="shared" si="6"/>
        <v>84.274363806645539</v>
      </c>
      <c r="AL52" s="15"/>
      <c r="AM52" s="15"/>
      <c r="AN52" s="15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</row>
    <row r="53" spans="1:86">
      <c r="A53" s="16">
        <v>8</v>
      </c>
      <c r="B53" s="16"/>
      <c r="C53" s="16"/>
      <c r="D53" s="16"/>
      <c r="E53" s="15">
        <f t="shared" si="0"/>
        <v>35.360000000000007</v>
      </c>
      <c r="F53" s="15"/>
      <c r="G53" s="15"/>
      <c r="H53" s="15"/>
      <c r="I53" s="17">
        <f t="shared" si="1"/>
        <v>-1.96875E-2</v>
      </c>
      <c r="J53" s="17"/>
      <c r="K53" s="17"/>
      <c r="L53" s="17"/>
      <c r="M53" s="15">
        <f t="shared" si="2"/>
        <v>-434.78260869565219</v>
      </c>
      <c r="N53" s="15"/>
      <c r="O53" s="15"/>
      <c r="P53" s="15"/>
      <c r="Q53" s="18">
        <f t="shared" si="3"/>
        <v>-273.18196987737332</v>
      </c>
      <c r="R53" s="19"/>
      <c r="S53" s="19"/>
      <c r="T53" s="20"/>
      <c r="U53" s="21">
        <f t="shared" si="4"/>
        <v>0.25768750000000001</v>
      </c>
      <c r="V53" s="21"/>
      <c r="W53" s="21"/>
      <c r="X53" s="21"/>
      <c r="Y53" s="15">
        <f t="shared" si="5"/>
        <v>434.78260869565219</v>
      </c>
      <c r="Z53" s="15"/>
      <c r="AA53" s="15"/>
      <c r="AB53" s="15"/>
      <c r="AC53" s="15">
        <f t="shared" si="7"/>
        <v>546.36393975474664</v>
      </c>
      <c r="AD53" s="15"/>
      <c r="AE53" s="15"/>
      <c r="AF53" s="15"/>
      <c r="AG53" s="15">
        <f t="shared" si="8"/>
        <v>-784.18590963212</v>
      </c>
      <c r="AH53" s="15"/>
      <c r="AI53" s="15"/>
      <c r="AJ53" s="15"/>
      <c r="AK53" s="15">
        <f t="shared" si="6"/>
        <v>85.684343806645543</v>
      </c>
      <c r="AL53" s="15"/>
      <c r="AM53" s="15"/>
      <c r="AN53" s="15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</row>
    <row r="54" spans="1:86">
      <c r="A54" s="15">
        <v>9</v>
      </c>
      <c r="B54" s="15"/>
      <c r="C54" s="15"/>
      <c r="D54" s="15"/>
      <c r="E54" s="15">
        <f t="shared" si="0"/>
        <v>39.780000000000008</v>
      </c>
      <c r="F54" s="15"/>
      <c r="G54" s="15"/>
      <c r="H54" s="15"/>
      <c r="I54" s="17">
        <f t="shared" si="1"/>
        <v>-1.7111111111111112E-2</v>
      </c>
      <c r="J54" s="17"/>
      <c r="K54" s="17"/>
      <c r="L54" s="17"/>
      <c r="M54" s="15">
        <f t="shared" si="2"/>
        <v>-434.78260869565219</v>
      </c>
      <c r="N54" s="15"/>
      <c r="O54" s="15"/>
      <c r="P54" s="15"/>
      <c r="Q54" s="18">
        <f t="shared" si="3"/>
        <v>-273.18196987737332</v>
      </c>
      <c r="R54" s="19"/>
      <c r="S54" s="19"/>
      <c r="T54" s="20"/>
      <c r="U54" s="21">
        <f t="shared" si="4"/>
        <v>0.22866666666666668</v>
      </c>
      <c r="V54" s="21"/>
      <c r="W54" s="21"/>
      <c r="X54" s="21"/>
      <c r="Y54" s="15">
        <f t="shared" si="5"/>
        <v>434.78260869565219</v>
      </c>
      <c r="Z54" s="15"/>
      <c r="AA54" s="15"/>
      <c r="AB54" s="15"/>
      <c r="AC54" s="15">
        <f t="shared" si="7"/>
        <v>546.36393975474664</v>
      </c>
      <c r="AD54" s="15"/>
      <c r="AE54" s="15"/>
      <c r="AF54" s="15"/>
      <c r="AG54" s="15">
        <f t="shared" si="8"/>
        <v>-779.76590963211993</v>
      </c>
      <c r="AH54" s="15"/>
      <c r="AI54" s="15"/>
      <c r="AJ54" s="15"/>
      <c r="AK54" s="15">
        <f t="shared" si="6"/>
        <v>87.090787806645551</v>
      </c>
      <c r="AL54" s="15"/>
      <c r="AM54" s="15"/>
      <c r="AN54" s="15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</row>
    <row r="55" spans="1:86">
      <c r="A55" s="15">
        <v>10</v>
      </c>
      <c r="B55" s="15"/>
      <c r="C55" s="15"/>
      <c r="D55" s="15"/>
      <c r="E55" s="15">
        <f t="shared" si="0"/>
        <v>44.20000000000001</v>
      </c>
      <c r="F55" s="15"/>
      <c r="G55" s="15"/>
      <c r="H55" s="15"/>
      <c r="I55" s="17">
        <f t="shared" si="1"/>
        <v>-1.5049999999999999E-2</v>
      </c>
      <c r="J55" s="17"/>
      <c r="K55" s="17"/>
      <c r="L55" s="17"/>
      <c r="M55" s="15">
        <f t="shared" si="2"/>
        <v>-434.78260869565219</v>
      </c>
      <c r="N55" s="15"/>
      <c r="O55" s="15"/>
      <c r="P55" s="15"/>
      <c r="Q55" s="18">
        <f t="shared" si="3"/>
        <v>-273.18196987737332</v>
      </c>
      <c r="R55" s="19"/>
      <c r="S55" s="19"/>
      <c r="T55" s="20"/>
      <c r="U55" s="21">
        <f t="shared" si="4"/>
        <v>0.20545000000000002</v>
      </c>
      <c r="V55" s="21"/>
      <c r="W55" s="21"/>
      <c r="X55" s="21"/>
      <c r="Y55" s="15">
        <f t="shared" si="5"/>
        <v>434.78260869565219</v>
      </c>
      <c r="Z55" s="15"/>
      <c r="AA55" s="15"/>
      <c r="AB55" s="15"/>
      <c r="AC55" s="15">
        <f t="shared" si="7"/>
        <v>546.36393975474664</v>
      </c>
      <c r="AD55" s="15"/>
      <c r="AE55" s="15"/>
      <c r="AF55" s="15"/>
      <c r="AG55" s="15">
        <f t="shared" si="8"/>
        <v>-775.34590963211997</v>
      </c>
      <c r="AH55" s="15"/>
      <c r="AI55" s="15"/>
      <c r="AJ55" s="15"/>
      <c r="AK55" s="15">
        <f t="shared" si="6"/>
        <v>88.493695806645547</v>
      </c>
      <c r="AL55" s="15"/>
      <c r="AM55" s="15"/>
      <c r="AN55" s="15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</row>
    <row r="56" spans="1:86">
      <c r="A56" s="16">
        <v>11</v>
      </c>
      <c r="B56" s="16"/>
      <c r="C56" s="16"/>
      <c r="D56" s="16"/>
      <c r="E56" s="15">
        <f t="shared" si="0"/>
        <v>48.620000000000005</v>
      </c>
      <c r="F56" s="15"/>
      <c r="G56" s="15"/>
      <c r="H56" s="15"/>
      <c r="I56" s="17">
        <f t="shared" si="1"/>
        <v>-1.3363636363636362E-2</v>
      </c>
      <c r="J56" s="17"/>
      <c r="K56" s="17"/>
      <c r="L56" s="17"/>
      <c r="M56" s="15">
        <f t="shared" si="2"/>
        <v>-434.78260869565219</v>
      </c>
      <c r="N56" s="15"/>
      <c r="O56" s="15"/>
      <c r="P56" s="15"/>
      <c r="Q56" s="18">
        <f t="shared" si="3"/>
        <v>-273.18196987737332</v>
      </c>
      <c r="R56" s="19"/>
      <c r="S56" s="19"/>
      <c r="T56" s="20"/>
      <c r="U56" s="21">
        <f t="shared" si="4"/>
        <v>0.18645454545454546</v>
      </c>
      <c r="V56" s="21"/>
      <c r="W56" s="21"/>
      <c r="X56" s="21"/>
      <c r="Y56" s="15">
        <f t="shared" si="5"/>
        <v>434.78260869565219</v>
      </c>
      <c r="Z56" s="15"/>
      <c r="AA56" s="15"/>
      <c r="AB56" s="15"/>
      <c r="AC56" s="15">
        <f t="shared" si="7"/>
        <v>546.36393975474664</v>
      </c>
      <c r="AD56" s="15"/>
      <c r="AE56" s="15"/>
      <c r="AF56" s="15"/>
      <c r="AG56" s="15">
        <f t="shared" si="8"/>
        <v>-770.92590963212001</v>
      </c>
      <c r="AH56" s="15"/>
      <c r="AI56" s="15"/>
      <c r="AJ56" s="15"/>
      <c r="AK56" s="15">
        <f t="shared" si="6"/>
        <v>89.893067806645547</v>
      </c>
      <c r="AL56" s="15"/>
      <c r="AM56" s="15"/>
      <c r="AN56" s="15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</row>
    <row r="57" spans="1:86">
      <c r="A57" s="15">
        <v>12</v>
      </c>
      <c r="B57" s="15"/>
      <c r="C57" s="15"/>
      <c r="D57" s="15"/>
      <c r="E57" s="15">
        <f t="shared" si="0"/>
        <v>53.040000000000013</v>
      </c>
      <c r="F57" s="15"/>
      <c r="G57" s="15"/>
      <c r="H57" s="15"/>
      <c r="I57" s="17">
        <f t="shared" si="1"/>
        <v>-1.1958333333333335E-2</v>
      </c>
      <c r="J57" s="17"/>
      <c r="K57" s="17"/>
      <c r="L57" s="17"/>
      <c r="M57" s="15">
        <f t="shared" si="2"/>
        <v>-434.78260869565219</v>
      </c>
      <c r="N57" s="15"/>
      <c r="O57" s="15"/>
      <c r="P57" s="15"/>
      <c r="Q57" s="18">
        <f t="shared" si="3"/>
        <v>-273.18196987737332</v>
      </c>
      <c r="R57" s="19"/>
      <c r="S57" s="19"/>
      <c r="T57" s="20"/>
      <c r="U57" s="21">
        <f t="shared" si="4"/>
        <v>0.170625</v>
      </c>
      <c r="V57" s="21"/>
      <c r="W57" s="21"/>
      <c r="X57" s="21"/>
      <c r="Y57" s="15">
        <f t="shared" si="5"/>
        <v>434.78260869565219</v>
      </c>
      <c r="Z57" s="15"/>
      <c r="AA57" s="15"/>
      <c r="AB57" s="15"/>
      <c r="AC57" s="15">
        <f t="shared" si="7"/>
        <v>546.36393975474664</v>
      </c>
      <c r="AD57" s="15"/>
      <c r="AE57" s="15"/>
      <c r="AF57" s="15"/>
      <c r="AG57" s="15">
        <f t="shared" si="8"/>
        <v>-766.50590963211994</v>
      </c>
      <c r="AH57" s="15"/>
      <c r="AI57" s="15"/>
      <c r="AJ57" s="15"/>
      <c r="AK57" s="15">
        <f t="shared" si="6"/>
        <v>91.288903806645536</v>
      </c>
      <c r="AL57" s="15"/>
      <c r="AM57" s="15"/>
      <c r="AN57" s="15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</row>
    <row r="58" spans="1:86">
      <c r="A58" s="15">
        <v>13</v>
      </c>
      <c r="B58" s="15"/>
      <c r="C58" s="15"/>
      <c r="D58" s="15"/>
      <c r="E58" s="15">
        <f t="shared" si="0"/>
        <v>57.460000000000015</v>
      </c>
      <c r="F58" s="15"/>
      <c r="G58" s="15"/>
      <c r="H58" s="15"/>
      <c r="I58" s="17">
        <f t="shared" si="1"/>
        <v>-1.0769230769230771E-2</v>
      </c>
      <c r="J58" s="17"/>
      <c r="K58" s="17"/>
      <c r="L58" s="17"/>
      <c r="M58" s="15">
        <f t="shared" si="2"/>
        <v>-434.78260869565219</v>
      </c>
      <c r="N58" s="15"/>
      <c r="O58" s="15"/>
      <c r="P58" s="15"/>
      <c r="Q58" s="18">
        <f t="shared" si="3"/>
        <v>-273.18196987737332</v>
      </c>
      <c r="R58" s="19"/>
      <c r="S58" s="19"/>
      <c r="T58" s="20"/>
      <c r="U58" s="21">
        <f t="shared" si="4"/>
        <v>0.15723076923076923</v>
      </c>
      <c r="V58" s="21"/>
      <c r="W58" s="21"/>
      <c r="X58" s="21"/>
      <c r="Y58" s="15">
        <f t="shared" si="5"/>
        <v>434.78260869565219</v>
      </c>
      <c r="Z58" s="15"/>
      <c r="AA58" s="15"/>
      <c r="AB58" s="15"/>
      <c r="AC58" s="15">
        <f t="shared" si="7"/>
        <v>546.36393975474664</v>
      </c>
      <c r="AD58" s="15"/>
      <c r="AE58" s="15"/>
      <c r="AF58" s="15"/>
      <c r="AG58" s="15">
        <f t="shared" si="8"/>
        <v>-762.08590963211998</v>
      </c>
      <c r="AH58" s="15"/>
      <c r="AI58" s="15"/>
      <c r="AJ58" s="15"/>
      <c r="AK58" s="15">
        <f t="shared" si="6"/>
        <v>92.681203806645556</v>
      </c>
      <c r="AL58" s="15"/>
      <c r="AM58" s="15"/>
      <c r="AN58" s="15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</row>
    <row r="59" spans="1:86">
      <c r="A59" s="16">
        <v>14</v>
      </c>
      <c r="B59" s="16"/>
      <c r="C59" s="16"/>
      <c r="D59" s="16"/>
      <c r="E59" s="15">
        <f t="shared" si="0"/>
        <v>61.880000000000017</v>
      </c>
      <c r="F59" s="15"/>
      <c r="G59" s="15"/>
      <c r="H59" s="15"/>
      <c r="I59" s="17">
        <f t="shared" si="1"/>
        <v>-9.75E-3</v>
      </c>
      <c r="J59" s="17"/>
      <c r="K59" s="17"/>
      <c r="L59" s="17"/>
      <c r="M59" s="15">
        <f t="shared" si="2"/>
        <v>-434.78260869565219</v>
      </c>
      <c r="N59" s="15"/>
      <c r="O59" s="15"/>
      <c r="P59" s="15"/>
      <c r="Q59" s="18">
        <f t="shared" si="3"/>
        <v>-273.18196987737332</v>
      </c>
      <c r="R59" s="19"/>
      <c r="S59" s="19"/>
      <c r="T59" s="20"/>
      <c r="U59" s="21">
        <f t="shared" si="4"/>
        <v>0.14575000000000002</v>
      </c>
      <c r="V59" s="21"/>
      <c r="W59" s="21"/>
      <c r="X59" s="21"/>
      <c r="Y59" s="15">
        <f t="shared" si="5"/>
        <v>434.78260869565219</v>
      </c>
      <c r="Z59" s="15"/>
      <c r="AA59" s="15"/>
      <c r="AB59" s="15"/>
      <c r="AC59" s="15">
        <f t="shared" si="7"/>
        <v>546.36393975474664</v>
      </c>
      <c r="AD59" s="15"/>
      <c r="AE59" s="15"/>
      <c r="AF59" s="15"/>
      <c r="AG59" s="15">
        <f t="shared" si="8"/>
        <v>-757.66590963211991</v>
      </c>
      <c r="AH59" s="15"/>
      <c r="AI59" s="15"/>
      <c r="AJ59" s="15"/>
      <c r="AK59" s="15">
        <f t="shared" si="6"/>
        <v>94.06996780664555</v>
      </c>
      <c r="AL59" s="15"/>
      <c r="AM59" s="15"/>
      <c r="AN59" s="15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</row>
    <row r="60" spans="1:86">
      <c r="A60" s="15">
        <v>15</v>
      </c>
      <c r="B60" s="15"/>
      <c r="C60" s="15"/>
      <c r="D60" s="15"/>
      <c r="E60" s="15">
        <f t="shared" si="0"/>
        <v>66.300000000000011</v>
      </c>
      <c r="F60" s="15"/>
      <c r="G60" s="15"/>
      <c r="H60" s="15"/>
      <c r="I60" s="17">
        <f t="shared" si="1"/>
        <v>-8.8666666666666668E-3</v>
      </c>
      <c r="J60" s="17"/>
      <c r="K60" s="17"/>
      <c r="L60" s="17"/>
      <c r="M60" s="15">
        <f t="shared" si="2"/>
        <v>-434.78260869565219</v>
      </c>
      <c r="N60" s="15"/>
      <c r="O60" s="15"/>
      <c r="P60" s="15"/>
      <c r="Q60" s="18">
        <f t="shared" si="3"/>
        <v>-273.18196987737332</v>
      </c>
      <c r="R60" s="19"/>
      <c r="S60" s="19"/>
      <c r="T60" s="20"/>
      <c r="U60" s="21">
        <f t="shared" si="4"/>
        <v>0.1358</v>
      </c>
      <c r="V60" s="21"/>
      <c r="W60" s="21"/>
      <c r="X60" s="21"/>
      <c r="Y60" s="15">
        <f t="shared" si="5"/>
        <v>434.78260869565219</v>
      </c>
      <c r="Z60" s="15"/>
      <c r="AA60" s="15"/>
      <c r="AB60" s="15"/>
      <c r="AC60" s="15">
        <f t="shared" si="7"/>
        <v>546.36393975474664</v>
      </c>
      <c r="AD60" s="15"/>
      <c r="AE60" s="15"/>
      <c r="AF60" s="15"/>
      <c r="AG60" s="15">
        <f t="shared" si="8"/>
        <v>-753.24590963211995</v>
      </c>
      <c r="AH60" s="15"/>
      <c r="AI60" s="15"/>
      <c r="AJ60" s="15"/>
      <c r="AK60" s="15">
        <f t="shared" si="6"/>
        <v>95.455195806645548</v>
      </c>
      <c r="AL60" s="15"/>
      <c r="AM60" s="15"/>
      <c r="AN60" s="15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</row>
    <row r="61" spans="1:86">
      <c r="A61" s="15">
        <v>16</v>
      </c>
      <c r="B61" s="15"/>
      <c r="C61" s="15"/>
      <c r="D61" s="15"/>
      <c r="E61" s="15">
        <f t="shared" si="0"/>
        <v>70.720000000000013</v>
      </c>
      <c r="F61" s="15"/>
      <c r="G61" s="15"/>
      <c r="H61" s="15"/>
      <c r="I61" s="17">
        <f t="shared" si="1"/>
        <v>-8.0937500000000002E-3</v>
      </c>
      <c r="J61" s="17"/>
      <c r="K61" s="17"/>
      <c r="L61" s="17"/>
      <c r="M61" s="15">
        <f t="shared" si="2"/>
        <v>-434.78260869565219</v>
      </c>
      <c r="N61" s="15"/>
      <c r="O61" s="15"/>
      <c r="P61" s="15"/>
      <c r="Q61" s="18">
        <f t="shared" si="3"/>
        <v>-273.18196987737332</v>
      </c>
      <c r="R61" s="19"/>
      <c r="S61" s="19"/>
      <c r="T61" s="20"/>
      <c r="U61" s="21">
        <f t="shared" si="4"/>
        <v>0.12709375000000001</v>
      </c>
      <c r="V61" s="21"/>
      <c r="W61" s="21"/>
      <c r="X61" s="21"/>
      <c r="Y61" s="15">
        <f t="shared" si="5"/>
        <v>434.78260869565219</v>
      </c>
      <c r="Z61" s="15"/>
      <c r="AA61" s="15"/>
      <c r="AB61" s="15"/>
      <c r="AC61" s="15">
        <f t="shared" si="7"/>
        <v>546.36393975474664</v>
      </c>
      <c r="AD61" s="15"/>
      <c r="AE61" s="15"/>
      <c r="AF61" s="15"/>
      <c r="AG61" s="15">
        <f t="shared" si="8"/>
        <v>-748.82590963211987</v>
      </c>
      <c r="AH61" s="15"/>
      <c r="AI61" s="15"/>
      <c r="AJ61" s="15"/>
      <c r="AK61" s="15">
        <f t="shared" si="6"/>
        <v>96.836887806645549</v>
      </c>
      <c r="AL61" s="15"/>
      <c r="AM61" s="15"/>
      <c r="AN61" s="15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</row>
    <row r="62" spans="1:86">
      <c r="A62" s="16">
        <v>17</v>
      </c>
      <c r="B62" s="16"/>
      <c r="C62" s="16"/>
      <c r="D62" s="16"/>
      <c r="E62" s="15">
        <f t="shared" si="0"/>
        <v>75.140000000000015</v>
      </c>
      <c r="F62" s="15"/>
      <c r="G62" s="15"/>
      <c r="H62" s="15"/>
      <c r="I62" s="17">
        <f t="shared" si="1"/>
        <v>-7.4117647058823529E-3</v>
      </c>
      <c r="J62" s="17"/>
      <c r="K62" s="17"/>
      <c r="L62" s="17"/>
      <c r="M62" s="15">
        <f t="shared" si="2"/>
        <v>-434.78260869565219</v>
      </c>
      <c r="N62" s="15"/>
      <c r="O62" s="15"/>
      <c r="P62" s="15"/>
      <c r="Q62" s="18">
        <f t="shared" si="3"/>
        <v>-273.18196987737332</v>
      </c>
      <c r="R62" s="19"/>
      <c r="S62" s="19"/>
      <c r="T62" s="20"/>
      <c r="U62" s="21">
        <f t="shared" si="4"/>
        <v>0.11941176470588236</v>
      </c>
      <c r="V62" s="21"/>
      <c r="W62" s="21"/>
      <c r="X62" s="21"/>
      <c r="Y62" s="15">
        <f t="shared" si="5"/>
        <v>434.78260869565219</v>
      </c>
      <c r="Z62" s="15"/>
      <c r="AA62" s="15"/>
      <c r="AB62" s="15"/>
      <c r="AC62" s="15">
        <f t="shared" si="7"/>
        <v>546.36393975474664</v>
      </c>
      <c r="AD62" s="15"/>
      <c r="AE62" s="15"/>
      <c r="AF62" s="15"/>
      <c r="AG62" s="15">
        <f t="shared" si="8"/>
        <v>-744.40590963211991</v>
      </c>
      <c r="AH62" s="15"/>
      <c r="AI62" s="15"/>
      <c r="AJ62" s="15"/>
      <c r="AK62" s="15">
        <f t="shared" si="6"/>
        <v>98.215043806645554</v>
      </c>
      <c r="AL62" s="15"/>
      <c r="AM62" s="15"/>
      <c r="AN62" s="15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</row>
    <row r="63" spans="1:86">
      <c r="A63" s="15">
        <v>18</v>
      </c>
      <c r="B63" s="15"/>
      <c r="C63" s="15"/>
      <c r="D63" s="15"/>
      <c r="E63" s="15">
        <f t="shared" si="0"/>
        <v>79.560000000000016</v>
      </c>
      <c r="F63" s="15"/>
      <c r="G63" s="15"/>
      <c r="H63" s="15"/>
      <c r="I63" s="17">
        <f t="shared" si="1"/>
        <v>-6.8055555555555551E-3</v>
      </c>
      <c r="J63" s="17"/>
      <c r="K63" s="17"/>
      <c r="L63" s="17"/>
      <c r="M63" s="15">
        <f t="shared" si="2"/>
        <v>-434.78260869565219</v>
      </c>
      <c r="N63" s="15"/>
      <c r="O63" s="15"/>
      <c r="P63" s="15"/>
      <c r="Q63" s="18">
        <f t="shared" si="3"/>
        <v>-273.18196987737332</v>
      </c>
      <c r="R63" s="19"/>
      <c r="S63" s="19"/>
      <c r="T63" s="20"/>
      <c r="U63" s="21">
        <f t="shared" si="4"/>
        <v>0.11258333333333334</v>
      </c>
      <c r="V63" s="21"/>
      <c r="W63" s="21"/>
      <c r="X63" s="21"/>
      <c r="Y63" s="15">
        <f t="shared" si="5"/>
        <v>434.78260869565219</v>
      </c>
      <c r="Z63" s="15"/>
      <c r="AA63" s="15"/>
      <c r="AB63" s="15"/>
      <c r="AC63" s="15">
        <f t="shared" si="7"/>
        <v>546.36393975474664</v>
      </c>
      <c r="AD63" s="15"/>
      <c r="AE63" s="15"/>
      <c r="AF63" s="15"/>
      <c r="AG63" s="15">
        <f t="shared" si="8"/>
        <v>-739.98590963211996</v>
      </c>
      <c r="AH63" s="15"/>
      <c r="AI63" s="15"/>
      <c r="AJ63" s="15"/>
      <c r="AK63" s="15">
        <f t="shared" si="6"/>
        <v>99.589663806645547</v>
      </c>
      <c r="AL63" s="15"/>
      <c r="AM63" s="15"/>
      <c r="AN63" s="15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</row>
    <row r="64" spans="1:86">
      <c r="A64" s="15">
        <v>19</v>
      </c>
      <c r="B64" s="15"/>
      <c r="C64" s="15"/>
      <c r="D64" s="15"/>
      <c r="E64" s="15">
        <f t="shared" si="0"/>
        <v>83.980000000000018</v>
      </c>
      <c r="F64" s="15"/>
      <c r="G64" s="15"/>
      <c r="H64" s="15"/>
      <c r="I64" s="17">
        <f t="shared" si="1"/>
        <v>-6.2631578947368429E-3</v>
      </c>
      <c r="J64" s="17"/>
      <c r="K64" s="17"/>
      <c r="L64" s="17"/>
      <c r="M64" s="15">
        <f t="shared" si="2"/>
        <v>-434.78260869565219</v>
      </c>
      <c r="N64" s="15"/>
      <c r="O64" s="15"/>
      <c r="P64" s="15"/>
      <c r="Q64" s="18">
        <f t="shared" si="3"/>
        <v>-273.18196987737332</v>
      </c>
      <c r="R64" s="19"/>
      <c r="S64" s="19"/>
      <c r="T64" s="20"/>
      <c r="U64" s="21">
        <f t="shared" si="4"/>
        <v>0.10647368421052632</v>
      </c>
      <c r="V64" s="21"/>
      <c r="W64" s="21"/>
      <c r="X64" s="21"/>
      <c r="Y64" s="15">
        <f t="shared" si="5"/>
        <v>434.78260869565219</v>
      </c>
      <c r="Z64" s="15"/>
      <c r="AA64" s="15"/>
      <c r="AB64" s="15"/>
      <c r="AC64" s="15">
        <f t="shared" si="7"/>
        <v>546.36393975474664</v>
      </c>
      <c r="AD64" s="15"/>
      <c r="AE64" s="15"/>
      <c r="AF64" s="15"/>
      <c r="AG64" s="15">
        <f t="shared" si="8"/>
        <v>-735.56590963211988</v>
      </c>
      <c r="AH64" s="15"/>
      <c r="AI64" s="15"/>
      <c r="AJ64" s="15"/>
      <c r="AK64" s="15">
        <f t="shared" si="6"/>
        <v>100.96074780664556</v>
      </c>
      <c r="AL64" s="15"/>
      <c r="AM64" s="15"/>
      <c r="AN64" s="15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</row>
    <row r="65" spans="1:86">
      <c r="A65" s="16">
        <v>20</v>
      </c>
      <c r="B65" s="16"/>
      <c r="C65" s="16"/>
      <c r="D65" s="16"/>
      <c r="E65" s="15">
        <f t="shared" si="0"/>
        <v>88.40000000000002</v>
      </c>
      <c r="F65" s="15"/>
      <c r="G65" s="15"/>
      <c r="H65" s="15"/>
      <c r="I65" s="17">
        <f t="shared" si="1"/>
        <v>-5.7750000000000006E-3</v>
      </c>
      <c r="J65" s="17"/>
      <c r="K65" s="17"/>
      <c r="L65" s="17"/>
      <c r="M65" s="15">
        <f t="shared" si="2"/>
        <v>-434.78260869565219</v>
      </c>
      <c r="N65" s="15"/>
      <c r="O65" s="15"/>
      <c r="P65" s="15"/>
      <c r="Q65" s="18">
        <f t="shared" si="3"/>
        <v>-273.18196987737332</v>
      </c>
      <c r="R65" s="19"/>
      <c r="S65" s="19"/>
      <c r="T65" s="20"/>
      <c r="U65" s="21">
        <f t="shared" si="4"/>
        <v>0.10097500000000001</v>
      </c>
      <c r="V65" s="21"/>
      <c r="W65" s="21"/>
      <c r="X65" s="21"/>
      <c r="Y65" s="15">
        <f t="shared" si="5"/>
        <v>434.78260869565219</v>
      </c>
      <c r="Z65" s="15"/>
      <c r="AA65" s="15"/>
      <c r="AB65" s="15"/>
      <c r="AC65" s="15">
        <f t="shared" si="7"/>
        <v>546.36393975474664</v>
      </c>
      <c r="AD65" s="15"/>
      <c r="AE65" s="15"/>
      <c r="AF65" s="15"/>
      <c r="AG65" s="15">
        <f t="shared" si="8"/>
        <v>-731.14590963211992</v>
      </c>
      <c r="AH65" s="15"/>
      <c r="AI65" s="15"/>
      <c r="AJ65" s="15"/>
      <c r="AK65" s="15">
        <f t="shared" si="6"/>
        <v>102.32829580664554</v>
      </c>
      <c r="AL65" s="15"/>
      <c r="AM65" s="15"/>
      <c r="AN65" s="15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</row>
    <row r="66" spans="1:86">
      <c r="A66" s="15">
        <v>21</v>
      </c>
      <c r="B66" s="15"/>
      <c r="C66" s="15"/>
      <c r="D66" s="15"/>
      <c r="E66" s="15">
        <f t="shared" si="0"/>
        <v>92.820000000000022</v>
      </c>
      <c r="F66" s="15"/>
      <c r="G66" s="15"/>
      <c r="H66" s="15"/>
      <c r="I66" s="17">
        <f t="shared" si="1"/>
        <v>-5.3333333333333332E-3</v>
      </c>
      <c r="J66" s="17"/>
      <c r="K66" s="17"/>
      <c r="L66" s="17"/>
      <c r="M66" s="15">
        <f t="shared" si="2"/>
        <v>-434.78260869565219</v>
      </c>
      <c r="N66" s="15"/>
      <c r="O66" s="15"/>
      <c r="P66" s="15"/>
      <c r="Q66" s="18">
        <f t="shared" si="3"/>
        <v>-273.18196987737332</v>
      </c>
      <c r="R66" s="19"/>
      <c r="S66" s="19"/>
      <c r="T66" s="20"/>
      <c r="U66" s="21">
        <f t="shared" si="4"/>
        <v>9.6000000000000002E-2</v>
      </c>
      <c r="V66" s="21"/>
      <c r="W66" s="21"/>
      <c r="X66" s="21"/>
      <c r="Y66" s="15">
        <f t="shared" si="5"/>
        <v>434.78260869565219</v>
      </c>
      <c r="Z66" s="15"/>
      <c r="AA66" s="15"/>
      <c r="AB66" s="15"/>
      <c r="AC66" s="15">
        <f t="shared" si="7"/>
        <v>546.36393975474664</v>
      </c>
      <c r="AD66" s="15"/>
      <c r="AE66" s="15"/>
      <c r="AF66" s="15"/>
      <c r="AG66" s="15">
        <f t="shared" si="8"/>
        <v>-726.72590963211996</v>
      </c>
      <c r="AH66" s="15"/>
      <c r="AI66" s="15"/>
      <c r="AJ66" s="15"/>
      <c r="AK66" s="15">
        <f t="shared" si="6"/>
        <v>103.69230780664554</v>
      </c>
      <c r="AL66" s="15"/>
      <c r="AM66" s="15"/>
      <c r="AN66" s="15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</row>
    <row r="67" spans="1:86">
      <c r="A67" s="15">
        <v>22</v>
      </c>
      <c r="B67" s="15"/>
      <c r="C67" s="15"/>
      <c r="D67" s="15"/>
      <c r="E67" s="15">
        <f t="shared" si="0"/>
        <v>97.240000000000009</v>
      </c>
      <c r="F67" s="15"/>
      <c r="G67" s="15"/>
      <c r="H67" s="15"/>
      <c r="I67" s="17">
        <f t="shared" si="1"/>
        <v>-4.9318181818181822E-3</v>
      </c>
      <c r="J67" s="17"/>
      <c r="K67" s="17"/>
      <c r="L67" s="17"/>
      <c r="M67" s="15">
        <f t="shared" si="2"/>
        <v>-434.78260869565219</v>
      </c>
      <c r="N67" s="15"/>
      <c r="O67" s="15"/>
      <c r="P67" s="15"/>
      <c r="Q67" s="18">
        <f t="shared" si="3"/>
        <v>-273.18196987737332</v>
      </c>
      <c r="R67" s="19"/>
      <c r="S67" s="19"/>
      <c r="T67" s="20"/>
      <c r="U67" s="21">
        <f t="shared" si="4"/>
        <v>9.1477272727272727E-2</v>
      </c>
      <c r="V67" s="21"/>
      <c r="W67" s="21"/>
      <c r="X67" s="21"/>
      <c r="Y67" s="15">
        <f t="shared" si="5"/>
        <v>434.78260869565219</v>
      </c>
      <c r="Z67" s="15"/>
      <c r="AA67" s="15"/>
      <c r="AB67" s="15"/>
      <c r="AC67" s="15">
        <f t="shared" si="7"/>
        <v>546.36393975474664</v>
      </c>
      <c r="AD67" s="15"/>
      <c r="AE67" s="15"/>
      <c r="AF67" s="15"/>
      <c r="AG67" s="15">
        <f t="shared" si="8"/>
        <v>-722.30590963211989</v>
      </c>
      <c r="AH67" s="15"/>
      <c r="AI67" s="15"/>
      <c r="AJ67" s="15"/>
      <c r="AK67" s="15">
        <f t="shared" si="6"/>
        <v>105.05278380664555</v>
      </c>
      <c r="AL67" s="15"/>
      <c r="AM67" s="15"/>
      <c r="AN67" s="15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</row>
    <row r="68" spans="1:86">
      <c r="A68" s="16">
        <v>23</v>
      </c>
      <c r="B68" s="16"/>
      <c r="C68" s="16"/>
      <c r="D68" s="16"/>
      <c r="E68" s="15">
        <f t="shared" si="0"/>
        <v>101.66000000000001</v>
      </c>
      <c r="F68" s="15"/>
      <c r="G68" s="15"/>
      <c r="H68" s="15"/>
      <c r="I68" s="17">
        <f t="shared" si="1"/>
        <v>-4.5652173913043473E-3</v>
      </c>
      <c r="J68" s="17"/>
      <c r="K68" s="17"/>
      <c r="L68" s="17"/>
      <c r="M68" s="15">
        <f t="shared" si="2"/>
        <v>-434.78260869565219</v>
      </c>
      <c r="N68" s="15"/>
      <c r="O68" s="15"/>
      <c r="P68" s="15"/>
      <c r="Q68" s="18">
        <f t="shared" si="3"/>
        <v>-273.18196987737332</v>
      </c>
      <c r="R68" s="19"/>
      <c r="S68" s="19"/>
      <c r="T68" s="20"/>
      <c r="U68" s="21">
        <f t="shared" si="4"/>
        <v>8.7347826086956529E-2</v>
      </c>
      <c r="V68" s="21"/>
      <c r="W68" s="21"/>
      <c r="X68" s="21"/>
      <c r="Y68" s="15">
        <f t="shared" si="5"/>
        <v>434.78260869565219</v>
      </c>
      <c r="Z68" s="15"/>
      <c r="AA68" s="15"/>
      <c r="AB68" s="15"/>
      <c r="AC68" s="15">
        <f t="shared" si="7"/>
        <v>546.36393975474664</v>
      </c>
      <c r="AD68" s="15"/>
      <c r="AE68" s="15"/>
      <c r="AF68" s="15"/>
      <c r="AG68" s="15">
        <f t="shared" si="8"/>
        <v>-717.88590963211993</v>
      </c>
      <c r="AH68" s="15"/>
      <c r="AI68" s="15"/>
      <c r="AJ68" s="15"/>
      <c r="AK68" s="15">
        <f t="shared" si="6"/>
        <v>106.40972380664554</v>
      </c>
      <c r="AL68" s="15"/>
      <c r="AM68" s="15"/>
      <c r="AN68" s="15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</row>
    <row r="69" spans="1:86">
      <c r="A69" s="15">
        <v>24</v>
      </c>
      <c r="B69" s="15"/>
      <c r="C69" s="15"/>
      <c r="D69" s="15"/>
      <c r="E69" s="15">
        <f t="shared" si="0"/>
        <v>106.08000000000003</v>
      </c>
      <c r="F69" s="15"/>
      <c r="G69" s="15"/>
      <c r="H69" s="15"/>
      <c r="I69" s="17">
        <f t="shared" si="1"/>
        <v>-4.2291666666666667E-3</v>
      </c>
      <c r="J69" s="17"/>
      <c r="K69" s="17"/>
      <c r="L69" s="17"/>
      <c r="M69" s="15">
        <f t="shared" si="2"/>
        <v>-434.78260869565219</v>
      </c>
      <c r="N69" s="15"/>
      <c r="O69" s="15"/>
      <c r="P69" s="15"/>
      <c r="Q69" s="18">
        <f t="shared" si="3"/>
        <v>-273.18196987737332</v>
      </c>
      <c r="R69" s="19"/>
      <c r="S69" s="19"/>
      <c r="T69" s="20"/>
      <c r="U69" s="21">
        <f t="shared" si="4"/>
        <v>8.3562499999999998E-2</v>
      </c>
      <c r="V69" s="21"/>
      <c r="W69" s="21"/>
      <c r="X69" s="21"/>
      <c r="Y69" s="15">
        <f t="shared" si="5"/>
        <v>434.78260869565219</v>
      </c>
      <c r="Z69" s="15"/>
      <c r="AA69" s="15"/>
      <c r="AB69" s="15"/>
      <c r="AC69" s="15">
        <f t="shared" si="7"/>
        <v>546.36393975474664</v>
      </c>
      <c r="AD69" s="15"/>
      <c r="AE69" s="15"/>
      <c r="AF69" s="15"/>
      <c r="AG69" s="15">
        <f t="shared" si="8"/>
        <v>-713.46590963211997</v>
      </c>
      <c r="AH69" s="15"/>
      <c r="AI69" s="15"/>
      <c r="AJ69" s="15"/>
      <c r="AK69" s="15">
        <f t="shared" si="6"/>
        <v>107.76312780664556</v>
      </c>
      <c r="AL69" s="15"/>
      <c r="AM69" s="15"/>
      <c r="AN69" s="15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</row>
    <row r="70" spans="1:86">
      <c r="A70" s="15">
        <v>25</v>
      </c>
      <c r="B70" s="15"/>
      <c r="C70" s="15"/>
      <c r="D70" s="15"/>
      <c r="E70" s="15">
        <f t="shared" si="0"/>
        <v>110.50000000000003</v>
      </c>
      <c r="F70" s="15"/>
      <c r="G70" s="15"/>
      <c r="H70" s="15"/>
      <c r="I70" s="17">
        <f t="shared" si="1"/>
        <v>-3.9199999999999999E-3</v>
      </c>
      <c r="J70" s="17"/>
      <c r="K70" s="17"/>
      <c r="L70" s="17"/>
      <c r="M70" s="15">
        <f t="shared" si="2"/>
        <v>-434.78260869565219</v>
      </c>
      <c r="N70" s="15"/>
      <c r="O70" s="15"/>
      <c r="P70" s="15"/>
      <c r="Q70" s="18">
        <f t="shared" si="3"/>
        <v>-273.18196987737332</v>
      </c>
      <c r="R70" s="19"/>
      <c r="S70" s="19"/>
      <c r="T70" s="20"/>
      <c r="U70" s="21">
        <f t="shared" si="4"/>
        <v>8.0079999999999998E-2</v>
      </c>
      <c r="V70" s="21"/>
      <c r="W70" s="21"/>
      <c r="X70" s="21"/>
      <c r="Y70" s="15">
        <f t="shared" si="5"/>
        <v>434.78260869565219</v>
      </c>
      <c r="Z70" s="15"/>
      <c r="AA70" s="15"/>
      <c r="AB70" s="15"/>
      <c r="AC70" s="15">
        <f t="shared" si="7"/>
        <v>546.36393975474664</v>
      </c>
      <c r="AD70" s="15"/>
      <c r="AE70" s="15"/>
      <c r="AF70" s="15"/>
      <c r="AG70" s="15">
        <f t="shared" si="8"/>
        <v>-709.0459096321199</v>
      </c>
      <c r="AH70" s="15"/>
      <c r="AI70" s="15"/>
      <c r="AJ70" s="15"/>
      <c r="AK70" s="15">
        <f t="shared" si="6"/>
        <v>109.11299580664554</v>
      </c>
      <c r="AL70" s="15"/>
      <c r="AM70" s="15"/>
      <c r="AN70" s="15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</row>
    <row r="71" spans="1:86">
      <c r="A71" s="16">
        <v>26</v>
      </c>
      <c r="B71" s="16"/>
      <c r="C71" s="16"/>
      <c r="D71" s="16"/>
      <c r="E71" s="15">
        <f t="shared" si="0"/>
        <v>114.92000000000003</v>
      </c>
      <c r="F71" s="15"/>
      <c r="G71" s="15"/>
      <c r="H71" s="15"/>
      <c r="I71" s="17">
        <f t="shared" si="1"/>
        <v>-3.6346153846153846E-3</v>
      </c>
      <c r="J71" s="17"/>
      <c r="K71" s="17"/>
      <c r="L71" s="17"/>
      <c r="M71" s="15">
        <f t="shared" si="2"/>
        <v>-434.78260869565219</v>
      </c>
      <c r="N71" s="15"/>
      <c r="O71" s="15"/>
      <c r="P71" s="15"/>
      <c r="Q71" s="18">
        <f t="shared" si="3"/>
        <v>-273.18196987737332</v>
      </c>
      <c r="R71" s="19"/>
      <c r="S71" s="19"/>
      <c r="T71" s="20"/>
      <c r="U71" s="21">
        <f t="shared" si="4"/>
        <v>7.6865384615384613E-2</v>
      </c>
      <c r="V71" s="21"/>
      <c r="W71" s="21"/>
      <c r="X71" s="21"/>
      <c r="Y71" s="15">
        <f t="shared" si="5"/>
        <v>434.78260869565219</v>
      </c>
      <c r="Z71" s="15"/>
      <c r="AA71" s="15"/>
      <c r="AB71" s="15"/>
      <c r="AC71" s="15">
        <f t="shared" si="7"/>
        <v>546.36393975474664</v>
      </c>
      <c r="AD71" s="15"/>
      <c r="AE71" s="15"/>
      <c r="AF71" s="15"/>
      <c r="AG71" s="15">
        <f t="shared" si="8"/>
        <v>-704.62590963211994</v>
      </c>
      <c r="AH71" s="15"/>
      <c r="AI71" s="15"/>
      <c r="AJ71" s="15"/>
      <c r="AK71" s="15">
        <f t="shared" si="6"/>
        <v>110.45932780664555</v>
      </c>
      <c r="AL71" s="15"/>
      <c r="AM71" s="15"/>
      <c r="AN71" s="15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</row>
    <row r="72" spans="1:86">
      <c r="A72" s="15">
        <v>27</v>
      </c>
      <c r="B72" s="15"/>
      <c r="C72" s="15"/>
      <c r="D72" s="15"/>
      <c r="E72" s="15">
        <f t="shared" si="0"/>
        <v>119.34000000000003</v>
      </c>
      <c r="F72" s="15"/>
      <c r="G72" s="15"/>
      <c r="H72" s="15"/>
      <c r="I72" s="17">
        <f t="shared" si="1"/>
        <v>-3.3703703703703704E-3</v>
      </c>
      <c r="J72" s="17"/>
      <c r="K72" s="17"/>
      <c r="L72" s="17"/>
      <c r="M72" s="15">
        <f t="shared" si="2"/>
        <v>-434.78260869565219</v>
      </c>
      <c r="N72" s="15"/>
      <c r="O72" s="15"/>
      <c r="P72" s="15"/>
      <c r="Q72" s="18">
        <f t="shared" si="3"/>
        <v>-273.18196987737332</v>
      </c>
      <c r="R72" s="19"/>
      <c r="S72" s="19"/>
      <c r="T72" s="20"/>
      <c r="U72" s="21">
        <f t="shared" si="4"/>
        <v>7.3888888888888893E-2</v>
      </c>
      <c r="V72" s="21"/>
      <c r="W72" s="21"/>
      <c r="X72" s="21"/>
      <c r="Y72" s="15">
        <f t="shared" si="5"/>
        <v>434.78260869565219</v>
      </c>
      <c r="Z72" s="15"/>
      <c r="AA72" s="15"/>
      <c r="AB72" s="15"/>
      <c r="AC72" s="15">
        <f t="shared" si="7"/>
        <v>546.36393975474664</v>
      </c>
      <c r="AD72" s="15"/>
      <c r="AE72" s="15"/>
      <c r="AF72" s="15"/>
      <c r="AG72" s="15">
        <f t="shared" si="8"/>
        <v>-700.20590963211998</v>
      </c>
      <c r="AH72" s="15"/>
      <c r="AI72" s="15"/>
      <c r="AJ72" s="15"/>
      <c r="AK72" s="15">
        <f t="shared" si="6"/>
        <v>111.80212380664555</v>
      </c>
      <c r="AL72" s="15"/>
      <c r="AM72" s="15"/>
      <c r="AN72" s="15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</row>
    <row r="73" spans="1:86">
      <c r="A73" s="15">
        <v>28</v>
      </c>
      <c r="B73" s="15"/>
      <c r="C73" s="15"/>
      <c r="D73" s="15"/>
      <c r="E73" s="15">
        <f t="shared" si="0"/>
        <v>123.76000000000003</v>
      </c>
      <c r="F73" s="15"/>
      <c r="G73" s="15"/>
      <c r="H73" s="15"/>
      <c r="I73" s="17">
        <f t="shared" si="1"/>
        <v>-3.1250000000000002E-3</v>
      </c>
      <c r="J73" s="17"/>
      <c r="K73" s="17"/>
      <c r="L73" s="17"/>
      <c r="M73" s="15">
        <f t="shared" si="2"/>
        <v>-434.78260869565219</v>
      </c>
      <c r="N73" s="15"/>
      <c r="O73" s="15"/>
      <c r="P73" s="15"/>
      <c r="Q73" s="18">
        <f t="shared" si="3"/>
        <v>-273.18196987737332</v>
      </c>
      <c r="R73" s="19"/>
      <c r="S73" s="19"/>
      <c r="T73" s="20"/>
      <c r="U73" s="21">
        <f t="shared" si="4"/>
        <v>7.1125000000000008E-2</v>
      </c>
      <c r="V73" s="21"/>
      <c r="W73" s="21"/>
      <c r="X73" s="21"/>
      <c r="Y73" s="15">
        <f t="shared" si="5"/>
        <v>434.78260869565219</v>
      </c>
      <c r="Z73" s="15"/>
      <c r="AA73" s="15"/>
      <c r="AB73" s="15"/>
      <c r="AC73" s="15">
        <f t="shared" si="7"/>
        <v>546.36393975474664</v>
      </c>
      <c r="AD73" s="15"/>
      <c r="AE73" s="15"/>
      <c r="AF73" s="15"/>
      <c r="AG73" s="15">
        <f t="shared" si="8"/>
        <v>-695.78590963211991</v>
      </c>
      <c r="AH73" s="15"/>
      <c r="AI73" s="15"/>
      <c r="AJ73" s="15"/>
      <c r="AK73" s="15">
        <f t="shared" si="6"/>
        <v>113.14138380664555</v>
      </c>
      <c r="AL73" s="15"/>
      <c r="AM73" s="15"/>
      <c r="AN73" s="15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</row>
    <row r="74" spans="1:86">
      <c r="A74" s="16">
        <v>29</v>
      </c>
      <c r="B74" s="16"/>
      <c r="C74" s="16"/>
      <c r="D74" s="16"/>
      <c r="E74" s="15">
        <f t="shared" si="0"/>
        <v>128.18000000000004</v>
      </c>
      <c r="F74" s="15"/>
      <c r="G74" s="15"/>
      <c r="H74" s="15"/>
      <c r="I74" s="17">
        <f t="shared" si="1"/>
        <v>-2.8965517241379313E-3</v>
      </c>
      <c r="J74" s="17"/>
      <c r="K74" s="17"/>
      <c r="L74" s="17"/>
      <c r="M74" s="15">
        <f t="shared" si="2"/>
        <v>-434.78260869565219</v>
      </c>
      <c r="N74" s="15"/>
      <c r="O74" s="15"/>
      <c r="P74" s="15"/>
      <c r="Q74" s="18">
        <f t="shared" si="3"/>
        <v>-273.18196987737332</v>
      </c>
      <c r="R74" s="19"/>
      <c r="S74" s="19"/>
      <c r="T74" s="20"/>
      <c r="U74" s="21">
        <f t="shared" si="4"/>
        <v>6.8551724137931036E-2</v>
      </c>
      <c r="V74" s="21"/>
      <c r="W74" s="21"/>
      <c r="X74" s="21"/>
      <c r="Y74" s="15">
        <f t="shared" si="5"/>
        <v>434.78260869565219</v>
      </c>
      <c r="Z74" s="15"/>
      <c r="AA74" s="15"/>
      <c r="AB74" s="15"/>
      <c r="AC74" s="15">
        <f t="shared" si="7"/>
        <v>546.36393975474664</v>
      </c>
      <c r="AD74" s="15"/>
      <c r="AE74" s="15"/>
      <c r="AF74" s="15"/>
      <c r="AG74" s="15">
        <f t="shared" si="8"/>
        <v>-691.36590963211995</v>
      </c>
      <c r="AH74" s="15"/>
      <c r="AI74" s="15"/>
      <c r="AJ74" s="15"/>
      <c r="AK74" s="15">
        <f t="shared" si="6"/>
        <v>114.47710780664555</v>
      </c>
      <c r="AL74" s="15"/>
      <c r="AM74" s="15"/>
      <c r="AN74" s="15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</row>
    <row r="75" spans="1:86">
      <c r="A75" s="15">
        <v>30</v>
      </c>
      <c r="B75" s="15"/>
      <c r="C75" s="15"/>
      <c r="D75" s="15"/>
      <c r="E75" s="15">
        <f t="shared" si="0"/>
        <v>132.60000000000002</v>
      </c>
      <c r="F75" s="15"/>
      <c r="G75" s="15"/>
      <c r="H75" s="15"/>
      <c r="I75" s="17">
        <f t="shared" si="1"/>
        <v>-2.6833333333333336E-3</v>
      </c>
      <c r="J75" s="17"/>
      <c r="K75" s="17"/>
      <c r="L75" s="17"/>
      <c r="M75" s="15">
        <f t="shared" si="2"/>
        <v>-434.78260869565219</v>
      </c>
      <c r="N75" s="15"/>
      <c r="O75" s="15"/>
      <c r="P75" s="15"/>
      <c r="Q75" s="18">
        <f t="shared" si="3"/>
        <v>-273.18196987737332</v>
      </c>
      <c r="R75" s="19"/>
      <c r="S75" s="19"/>
      <c r="T75" s="20"/>
      <c r="U75" s="21">
        <f t="shared" si="4"/>
        <v>6.615E-2</v>
      </c>
      <c r="V75" s="21"/>
      <c r="W75" s="21"/>
      <c r="X75" s="21"/>
      <c r="Y75" s="15">
        <f t="shared" si="5"/>
        <v>434.78260869565219</v>
      </c>
      <c r="Z75" s="15"/>
      <c r="AA75" s="15"/>
      <c r="AB75" s="15"/>
      <c r="AC75" s="15">
        <f t="shared" si="7"/>
        <v>546.36393975474664</v>
      </c>
      <c r="AD75" s="15"/>
      <c r="AE75" s="15"/>
      <c r="AF75" s="15"/>
      <c r="AG75" s="15">
        <f t="shared" si="8"/>
        <v>-686.94590963211999</v>
      </c>
      <c r="AH75" s="15"/>
      <c r="AI75" s="15"/>
      <c r="AJ75" s="15"/>
      <c r="AK75" s="15">
        <f t="shared" si="6"/>
        <v>115.80929580664557</v>
      </c>
      <c r="AL75" s="15"/>
      <c r="AM75" s="15"/>
      <c r="AN75" s="15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</row>
    <row r="76" spans="1:86">
      <c r="A76" s="15">
        <v>31</v>
      </c>
      <c r="B76" s="15"/>
      <c r="C76" s="15"/>
      <c r="D76" s="15"/>
      <c r="E76" s="15">
        <f t="shared" si="0"/>
        <v>137.02000000000004</v>
      </c>
      <c r="F76" s="15"/>
      <c r="G76" s="15"/>
      <c r="H76" s="15"/>
      <c r="I76" s="17">
        <f t="shared" si="1"/>
        <v>-2.4838709677419356E-3</v>
      </c>
      <c r="J76" s="17"/>
      <c r="K76" s="17"/>
      <c r="L76" s="17"/>
      <c r="M76" s="15">
        <f t="shared" si="2"/>
        <v>-434.78260869565219</v>
      </c>
      <c r="N76" s="15"/>
      <c r="O76" s="15"/>
      <c r="P76" s="15"/>
      <c r="Q76" s="18">
        <f t="shared" si="3"/>
        <v>-273.18196987737332</v>
      </c>
      <c r="R76" s="19"/>
      <c r="S76" s="19"/>
      <c r="T76" s="20"/>
      <c r="U76" s="21">
        <f t="shared" si="4"/>
        <v>6.3903225806451608E-2</v>
      </c>
      <c r="V76" s="21"/>
      <c r="W76" s="21"/>
      <c r="X76" s="21"/>
      <c r="Y76" s="15">
        <f t="shared" si="5"/>
        <v>434.78260869565219</v>
      </c>
      <c r="Z76" s="15"/>
      <c r="AA76" s="15"/>
      <c r="AB76" s="15"/>
      <c r="AC76" s="15">
        <f t="shared" si="7"/>
        <v>546.36393975474664</v>
      </c>
      <c r="AD76" s="15"/>
      <c r="AE76" s="15"/>
      <c r="AF76" s="15"/>
      <c r="AG76" s="15">
        <f t="shared" si="8"/>
        <v>-682.52590963211992</v>
      </c>
      <c r="AH76" s="15"/>
      <c r="AI76" s="15"/>
      <c r="AJ76" s="15"/>
      <c r="AK76" s="15">
        <f t="shared" si="6"/>
        <v>117.13794780664556</v>
      </c>
      <c r="AL76" s="15"/>
      <c r="AM76" s="15"/>
      <c r="AN76" s="15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</row>
    <row r="77" spans="1:86">
      <c r="A77" s="16">
        <v>32</v>
      </c>
      <c r="B77" s="16"/>
      <c r="C77" s="16"/>
      <c r="D77" s="16"/>
      <c r="E77" s="15">
        <f t="shared" si="0"/>
        <v>141.44000000000003</v>
      </c>
      <c r="F77" s="15"/>
      <c r="G77" s="15"/>
      <c r="H77" s="15"/>
      <c r="I77" s="17">
        <f t="shared" si="1"/>
        <v>-2.2968749999999999E-3</v>
      </c>
      <c r="J77" s="17"/>
      <c r="K77" s="17"/>
      <c r="L77" s="17"/>
      <c r="M77" s="15">
        <f t="shared" si="2"/>
        <v>-434.78260869565219</v>
      </c>
      <c r="N77" s="15"/>
      <c r="O77" s="15"/>
      <c r="P77" s="15"/>
      <c r="Q77" s="18">
        <f t="shared" si="3"/>
        <v>-273.18196987737332</v>
      </c>
      <c r="R77" s="19"/>
      <c r="S77" s="19"/>
      <c r="T77" s="20"/>
      <c r="U77" s="21">
        <f t="shared" si="4"/>
        <v>6.1796875000000001E-2</v>
      </c>
      <c r="V77" s="21"/>
      <c r="W77" s="21"/>
      <c r="X77" s="21"/>
      <c r="Y77" s="15">
        <f t="shared" si="5"/>
        <v>434.78260869565219</v>
      </c>
      <c r="Z77" s="15"/>
      <c r="AA77" s="15"/>
      <c r="AB77" s="15"/>
      <c r="AC77" s="15">
        <f t="shared" si="7"/>
        <v>546.36393975474664</v>
      </c>
      <c r="AD77" s="15"/>
      <c r="AE77" s="15"/>
      <c r="AF77" s="15"/>
      <c r="AG77" s="15">
        <f t="shared" si="8"/>
        <v>-678.10590963211996</v>
      </c>
      <c r="AH77" s="15"/>
      <c r="AI77" s="15"/>
      <c r="AJ77" s="15"/>
      <c r="AK77" s="15">
        <f t="shared" si="6"/>
        <v>118.46306380664554</v>
      </c>
      <c r="AL77" s="15"/>
      <c r="AM77" s="15"/>
      <c r="AN77" s="15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</row>
    <row r="78" spans="1:86">
      <c r="A78" s="15">
        <v>33</v>
      </c>
      <c r="B78" s="15"/>
      <c r="C78" s="15"/>
      <c r="D78" s="15"/>
      <c r="E78" s="15">
        <f t="shared" si="0"/>
        <v>145.86000000000004</v>
      </c>
      <c r="F78" s="15"/>
      <c r="G78" s="15"/>
      <c r="H78" s="15"/>
      <c r="I78" s="17">
        <f t="shared" si="1"/>
        <v>-2.1212121212121214E-3</v>
      </c>
      <c r="J78" s="17"/>
      <c r="K78" s="17"/>
      <c r="L78" s="17"/>
      <c r="M78" s="15">
        <f t="shared" si="2"/>
        <v>-424.24242424242431</v>
      </c>
      <c r="N78" s="15"/>
      <c r="O78" s="15"/>
      <c r="P78" s="15"/>
      <c r="Q78" s="18">
        <f t="shared" si="3"/>
        <v>-266.5593766682249</v>
      </c>
      <c r="R78" s="19"/>
      <c r="S78" s="19"/>
      <c r="T78" s="20"/>
      <c r="U78" s="21">
        <f t="shared" si="4"/>
        <v>5.9818181818181826E-2</v>
      </c>
      <c r="V78" s="21"/>
      <c r="W78" s="21"/>
      <c r="X78" s="21"/>
      <c r="Y78" s="15">
        <f t="shared" si="5"/>
        <v>434.78260869565219</v>
      </c>
      <c r="Z78" s="15"/>
      <c r="AA78" s="15"/>
      <c r="AB78" s="15"/>
      <c r="AC78" s="15">
        <f t="shared" si="7"/>
        <v>546.36393975474664</v>
      </c>
      <c r="AD78" s="15"/>
      <c r="AE78" s="15"/>
      <c r="AF78" s="15"/>
      <c r="AG78" s="15">
        <f t="shared" si="8"/>
        <v>-667.06331642297152</v>
      </c>
      <c r="AH78" s="15"/>
      <c r="AI78" s="15"/>
      <c r="AJ78" s="15"/>
      <c r="AK78" s="15">
        <f t="shared" si="6"/>
        <v>121.58598915953392</v>
      </c>
      <c r="AL78" s="15"/>
      <c r="AM78" s="15"/>
      <c r="AN78" s="15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</row>
    <row r="79" spans="1:86">
      <c r="A79" s="15">
        <v>34</v>
      </c>
      <c r="B79" s="15"/>
      <c r="C79" s="15"/>
      <c r="D79" s="15"/>
      <c r="E79" s="15">
        <f t="shared" si="0"/>
        <v>150.28000000000003</v>
      </c>
      <c r="F79" s="15"/>
      <c r="G79" s="15"/>
      <c r="H79" s="15"/>
      <c r="I79" s="17">
        <f t="shared" si="1"/>
        <v>-1.9558823529411767E-3</v>
      </c>
      <c r="J79" s="17"/>
      <c r="K79" s="17"/>
      <c r="L79" s="17"/>
      <c r="M79" s="15">
        <f t="shared" si="2"/>
        <v>-391.17647058823536</v>
      </c>
      <c r="N79" s="15"/>
      <c r="O79" s="15"/>
      <c r="P79" s="15"/>
      <c r="Q79" s="18">
        <f t="shared" si="3"/>
        <v>-245.78342525143682</v>
      </c>
      <c r="R79" s="19"/>
      <c r="S79" s="19"/>
      <c r="T79" s="20"/>
      <c r="U79" s="21">
        <f t="shared" si="4"/>
        <v>5.7955882352941177E-2</v>
      </c>
      <c r="V79" s="21"/>
      <c r="W79" s="21"/>
      <c r="X79" s="21"/>
      <c r="Y79" s="15">
        <f t="shared" si="5"/>
        <v>434.78260869565219</v>
      </c>
      <c r="Z79" s="15"/>
      <c r="AA79" s="15"/>
      <c r="AB79" s="15"/>
      <c r="AC79" s="15">
        <f t="shared" si="7"/>
        <v>546.36393975474664</v>
      </c>
      <c r="AD79" s="15"/>
      <c r="AE79" s="15"/>
      <c r="AF79" s="15"/>
      <c r="AG79" s="15">
        <f t="shared" si="8"/>
        <v>-641.86736500618349</v>
      </c>
      <c r="AH79" s="15"/>
      <c r="AI79" s="15"/>
      <c r="AJ79" s="15"/>
      <c r="AK79" s="15">
        <f t="shared" si="6"/>
        <v>128.55509194490028</v>
      </c>
      <c r="AL79" s="15"/>
      <c r="AM79" s="15"/>
      <c r="AN79" s="15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</row>
    <row r="80" spans="1:86">
      <c r="A80" s="16">
        <v>35</v>
      </c>
      <c r="B80" s="16"/>
      <c r="C80" s="16"/>
      <c r="D80" s="16"/>
      <c r="E80" s="15">
        <f t="shared" si="0"/>
        <v>154.70000000000002</v>
      </c>
      <c r="F80" s="15"/>
      <c r="G80" s="15"/>
      <c r="H80" s="15"/>
      <c r="I80" s="17">
        <f t="shared" si="1"/>
        <v>-1.8E-3</v>
      </c>
      <c r="J80" s="17"/>
      <c r="K80" s="17"/>
      <c r="L80" s="17"/>
      <c r="M80" s="15">
        <f t="shared" si="2"/>
        <v>-360</v>
      </c>
      <c r="N80" s="15"/>
      <c r="O80" s="15"/>
      <c r="P80" s="15"/>
      <c r="Q80" s="18">
        <f t="shared" si="3"/>
        <v>-226.1946710584651</v>
      </c>
      <c r="R80" s="19"/>
      <c r="S80" s="19"/>
      <c r="T80" s="20"/>
      <c r="U80" s="21">
        <f t="shared" si="4"/>
        <v>5.62E-2</v>
      </c>
      <c r="V80" s="21"/>
      <c r="W80" s="21"/>
      <c r="X80" s="21"/>
      <c r="Y80" s="15">
        <f t="shared" si="5"/>
        <v>434.78260869565219</v>
      </c>
      <c r="Z80" s="15"/>
      <c r="AA80" s="15"/>
      <c r="AB80" s="15"/>
      <c r="AC80" s="15">
        <f t="shared" si="7"/>
        <v>546.36393975474664</v>
      </c>
      <c r="AD80" s="15"/>
      <c r="AE80" s="15"/>
      <c r="AF80" s="15"/>
      <c r="AG80" s="15">
        <f t="shared" si="8"/>
        <v>-617.85861081321173</v>
      </c>
      <c r="AH80" s="15"/>
      <c r="AI80" s="15"/>
      <c r="AJ80" s="15"/>
      <c r="AK80" s="15">
        <f t="shared" si="6"/>
        <v>135.19774108538857</v>
      </c>
      <c r="AL80" s="15"/>
      <c r="AM80" s="15"/>
      <c r="AN80" s="15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</row>
    <row r="81" spans="1:86">
      <c r="A81" s="15">
        <v>36</v>
      </c>
      <c r="B81" s="15"/>
      <c r="C81" s="15"/>
      <c r="D81" s="15"/>
      <c r="E81" s="15">
        <f t="shared" si="0"/>
        <v>159.12000000000003</v>
      </c>
      <c r="F81" s="15"/>
      <c r="G81" s="15"/>
      <c r="H81" s="15"/>
      <c r="I81" s="17">
        <f t="shared" si="1"/>
        <v>-1.652777777777778E-3</v>
      </c>
      <c r="J81" s="17"/>
      <c r="K81" s="17"/>
      <c r="L81" s="17"/>
      <c r="M81" s="15">
        <f t="shared" si="2"/>
        <v>-330.5555555555556</v>
      </c>
      <c r="N81" s="15"/>
      <c r="O81" s="15"/>
      <c r="P81" s="15"/>
      <c r="Q81" s="18">
        <f t="shared" si="3"/>
        <v>-207.69418098732527</v>
      </c>
      <c r="R81" s="19"/>
      <c r="S81" s="19"/>
      <c r="T81" s="20"/>
      <c r="U81" s="21">
        <f t="shared" si="4"/>
        <v>5.4541666666666669E-2</v>
      </c>
      <c r="V81" s="21"/>
      <c r="W81" s="21"/>
      <c r="X81" s="21"/>
      <c r="Y81" s="15">
        <f t="shared" si="5"/>
        <v>434.78260869565219</v>
      </c>
      <c r="Z81" s="15"/>
      <c r="AA81" s="15"/>
      <c r="AB81" s="15"/>
      <c r="AC81" s="15">
        <f t="shared" si="7"/>
        <v>546.36393975474664</v>
      </c>
      <c r="AD81" s="15"/>
      <c r="AE81" s="15"/>
      <c r="AF81" s="15"/>
      <c r="AG81" s="15">
        <f t="shared" si="8"/>
        <v>-594.93812074207187</v>
      </c>
      <c r="AH81" s="15"/>
      <c r="AI81" s="15"/>
      <c r="AJ81" s="15"/>
      <c r="AK81" s="15">
        <f t="shared" si="6"/>
        <v>141.54084638473864</v>
      </c>
      <c r="AL81" s="15"/>
      <c r="AM81" s="15"/>
      <c r="AN81" s="15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</row>
    <row r="82" spans="1:86">
      <c r="A82" s="15">
        <v>37</v>
      </c>
      <c r="B82" s="15"/>
      <c r="C82" s="15"/>
      <c r="D82" s="15"/>
      <c r="E82" s="15">
        <f t="shared" si="0"/>
        <v>163.54000000000002</v>
      </c>
      <c r="F82" s="15"/>
      <c r="G82" s="15"/>
      <c r="H82" s="15"/>
      <c r="I82" s="17">
        <f t="shared" si="1"/>
        <v>-1.5135135135135136E-3</v>
      </c>
      <c r="J82" s="17"/>
      <c r="K82" s="17"/>
      <c r="L82" s="17"/>
      <c r="M82" s="15">
        <f t="shared" si="2"/>
        <v>-302.70270270270271</v>
      </c>
      <c r="N82" s="15"/>
      <c r="O82" s="15"/>
      <c r="P82" s="15"/>
      <c r="Q82" s="18">
        <f t="shared" si="3"/>
        <v>-190.19371740651721</v>
      </c>
      <c r="R82" s="19"/>
      <c r="S82" s="19"/>
      <c r="T82" s="20"/>
      <c r="U82" s="21">
        <f t="shared" si="4"/>
        <v>5.2972972972972973E-2</v>
      </c>
      <c r="V82" s="21"/>
      <c r="W82" s="21"/>
      <c r="X82" s="21"/>
      <c r="Y82" s="15">
        <f t="shared" si="5"/>
        <v>434.78260869565219</v>
      </c>
      <c r="Z82" s="15"/>
      <c r="AA82" s="15"/>
      <c r="AB82" s="15"/>
      <c r="AC82" s="15">
        <f t="shared" si="7"/>
        <v>546.36393975474664</v>
      </c>
      <c r="AD82" s="15"/>
      <c r="AE82" s="15"/>
      <c r="AF82" s="15"/>
      <c r="AG82" s="15">
        <f t="shared" si="8"/>
        <v>-573.01765716126386</v>
      </c>
      <c r="AH82" s="15"/>
      <c r="AI82" s="15"/>
      <c r="AJ82" s="15"/>
      <c r="AK82" s="15">
        <f t="shared" si="6"/>
        <v>147.60840847871842</v>
      </c>
      <c r="AL82" s="15"/>
      <c r="AM82" s="15"/>
      <c r="AN82" s="15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</row>
    <row r="83" spans="1:86">
      <c r="A83" s="16">
        <v>38</v>
      </c>
      <c r="B83" s="16"/>
      <c r="C83" s="16"/>
      <c r="D83" s="16"/>
      <c r="E83" s="15">
        <f t="shared" si="0"/>
        <v>167.96000000000004</v>
      </c>
      <c r="F83" s="15"/>
      <c r="G83" s="15"/>
      <c r="H83" s="15"/>
      <c r="I83" s="17">
        <f t="shared" si="1"/>
        <v>-1.381578947368421E-3</v>
      </c>
      <c r="J83" s="17"/>
      <c r="K83" s="17"/>
      <c r="L83" s="17"/>
      <c r="M83" s="15">
        <f t="shared" si="2"/>
        <v>-276.31578947368416</v>
      </c>
      <c r="N83" s="15"/>
      <c r="O83" s="15"/>
      <c r="P83" s="15"/>
      <c r="Q83" s="18">
        <f t="shared" si="3"/>
        <v>-173.614330856278</v>
      </c>
      <c r="R83" s="19"/>
      <c r="S83" s="19"/>
      <c r="T83" s="20"/>
      <c r="U83" s="21">
        <f t="shared" si="4"/>
        <v>5.1486842105263157E-2</v>
      </c>
      <c r="V83" s="21"/>
      <c r="W83" s="21"/>
      <c r="X83" s="21"/>
      <c r="Y83" s="15">
        <f t="shared" si="5"/>
        <v>434.78260869565219</v>
      </c>
      <c r="Z83" s="15"/>
      <c r="AA83" s="15"/>
      <c r="AB83" s="15"/>
      <c r="AC83" s="15">
        <f t="shared" si="7"/>
        <v>546.36393975474664</v>
      </c>
      <c r="AD83" s="15"/>
      <c r="AE83" s="15"/>
      <c r="AF83" s="15"/>
      <c r="AG83" s="15">
        <f t="shared" si="8"/>
        <v>-552.0182706110246</v>
      </c>
      <c r="AH83" s="15"/>
      <c r="AI83" s="15"/>
      <c r="AJ83" s="15"/>
      <c r="AK83" s="15">
        <f t="shared" si="6"/>
        <v>153.42190162038349</v>
      </c>
      <c r="AL83" s="15"/>
      <c r="AM83" s="15"/>
      <c r="AN83" s="15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</row>
    <row r="84" spans="1:86">
      <c r="A84" s="15">
        <v>39</v>
      </c>
      <c r="B84" s="15"/>
      <c r="C84" s="15"/>
      <c r="D84" s="15"/>
      <c r="E84" s="15">
        <f t="shared" si="0"/>
        <v>172.38000000000002</v>
      </c>
      <c r="F84" s="15"/>
      <c r="G84" s="15"/>
      <c r="H84" s="15"/>
      <c r="I84" s="17">
        <f t="shared" si="1"/>
        <v>-1.2564102564102564E-3</v>
      </c>
      <c r="J84" s="17"/>
      <c r="K84" s="17"/>
      <c r="L84" s="17"/>
      <c r="M84" s="15">
        <f t="shared" si="2"/>
        <v>-251.28205128205127</v>
      </c>
      <c r="N84" s="15"/>
      <c r="O84" s="15"/>
      <c r="P84" s="15"/>
      <c r="Q84" s="18">
        <f t="shared" si="3"/>
        <v>-157.88516925733319</v>
      </c>
      <c r="R84" s="19"/>
      <c r="S84" s="19"/>
      <c r="T84" s="20"/>
      <c r="U84" s="21">
        <f t="shared" si="4"/>
        <v>5.0076923076923074E-2</v>
      </c>
      <c r="V84" s="21"/>
      <c r="W84" s="21"/>
      <c r="X84" s="21"/>
      <c r="Y84" s="15">
        <f t="shared" si="5"/>
        <v>434.78260869565219</v>
      </c>
      <c r="Z84" s="15"/>
      <c r="AA84" s="15"/>
      <c r="AB84" s="15"/>
      <c r="AC84" s="15">
        <f t="shared" si="7"/>
        <v>546.36393975474664</v>
      </c>
      <c r="AD84" s="15"/>
      <c r="AE84" s="15"/>
      <c r="AF84" s="15"/>
      <c r="AG84" s="15">
        <f t="shared" si="8"/>
        <v>-531.86910901207978</v>
      </c>
      <c r="AH84" s="15"/>
      <c r="AI84" s="15"/>
      <c r="AJ84" s="15"/>
      <c r="AK84" s="15">
        <f t="shared" si="6"/>
        <v>159.00059757529647</v>
      </c>
      <c r="AL84" s="15"/>
      <c r="AM84" s="15"/>
      <c r="AN84" s="15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</row>
    <row r="85" spans="1:86">
      <c r="A85" s="15">
        <v>40</v>
      </c>
      <c r="B85" s="15"/>
      <c r="C85" s="15"/>
      <c r="D85" s="15"/>
      <c r="E85" s="15">
        <f t="shared" si="0"/>
        <v>176.80000000000004</v>
      </c>
      <c r="F85" s="15"/>
      <c r="G85" s="15"/>
      <c r="H85" s="15"/>
      <c r="I85" s="17">
        <f t="shared" si="1"/>
        <v>-1.1375000000000001E-3</v>
      </c>
      <c r="J85" s="17"/>
      <c r="K85" s="17"/>
      <c r="L85" s="17"/>
      <c r="M85" s="15">
        <f t="shared" si="2"/>
        <v>-227.5</v>
      </c>
      <c r="N85" s="15"/>
      <c r="O85" s="15"/>
      <c r="P85" s="15"/>
      <c r="Q85" s="18">
        <f t="shared" si="3"/>
        <v>-142.94246573833559</v>
      </c>
      <c r="R85" s="19"/>
      <c r="S85" s="19"/>
      <c r="T85" s="20"/>
      <c r="U85" s="21">
        <f t="shared" si="4"/>
        <v>4.8737500000000003E-2</v>
      </c>
      <c r="V85" s="21"/>
      <c r="W85" s="21"/>
      <c r="X85" s="21"/>
      <c r="Y85" s="15">
        <f t="shared" si="5"/>
        <v>434.78260869565219</v>
      </c>
      <c r="Z85" s="15"/>
      <c r="AA85" s="15"/>
      <c r="AB85" s="15"/>
      <c r="AC85" s="15">
        <f t="shared" si="7"/>
        <v>546.36393975474664</v>
      </c>
      <c r="AD85" s="15"/>
      <c r="AE85" s="15"/>
      <c r="AF85" s="15"/>
      <c r="AG85" s="15">
        <f t="shared" si="8"/>
        <v>-512.50640549308218</v>
      </c>
      <c r="AH85" s="15"/>
      <c r="AI85" s="15"/>
      <c r="AJ85" s="15"/>
      <c r="AK85" s="15">
        <f t="shared" si="6"/>
        <v>164.36184093246382</v>
      </c>
      <c r="AL85" s="15"/>
      <c r="AM85" s="15"/>
      <c r="AN85" s="15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</row>
    <row r="86" spans="1:86">
      <c r="A86" s="16">
        <v>41</v>
      </c>
      <c r="B86" s="16"/>
      <c r="C86" s="16"/>
      <c r="D86" s="16"/>
      <c r="E86" s="15">
        <f t="shared" si="0"/>
        <v>181.22000000000003</v>
      </c>
      <c r="F86" s="15"/>
      <c r="G86" s="15"/>
      <c r="H86" s="15"/>
      <c r="I86" s="17">
        <f t="shared" si="1"/>
        <v>-1.0243902439024391E-3</v>
      </c>
      <c r="J86" s="17"/>
      <c r="K86" s="17"/>
      <c r="L86" s="17"/>
      <c r="M86" s="15">
        <f t="shared" si="2"/>
        <v>-204.87804878048783</v>
      </c>
      <c r="N86" s="15"/>
      <c r="O86" s="15"/>
      <c r="P86" s="15"/>
      <c r="Q86" s="18">
        <f t="shared" si="3"/>
        <v>-128.72867458611836</v>
      </c>
      <c r="R86" s="19"/>
      <c r="S86" s="19"/>
      <c r="T86" s="20"/>
      <c r="U86" s="21">
        <f t="shared" si="4"/>
        <v>4.7463414634146342E-2</v>
      </c>
      <c r="V86" s="21"/>
      <c r="W86" s="21"/>
      <c r="X86" s="21"/>
      <c r="Y86" s="15">
        <f t="shared" si="5"/>
        <v>434.78260869565219</v>
      </c>
      <c r="Z86" s="15"/>
      <c r="AA86" s="15"/>
      <c r="AB86" s="15"/>
      <c r="AC86" s="15">
        <f t="shared" si="7"/>
        <v>546.36393975474664</v>
      </c>
      <c r="AD86" s="15"/>
      <c r="AE86" s="15"/>
      <c r="AF86" s="15"/>
      <c r="AG86" s="15">
        <f t="shared" si="8"/>
        <v>-493.87261434086497</v>
      </c>
      <c r="AH86" s="15"/>
      <c r="AI86" s="15"/>
      <c r="AJ86" s="15"/>
      <c r="AK86" s="15">
        <f t="shared" si="6"/>
        <v>169.52128412586688</v>
      </c>
      <c r="AL86" s="15"/>
      <c r="AM86" s="15"/>
      <c r="AN86" s="15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</row>
    <row r="87" spans="1:86">
      <c r="A87" s="15">
        <v>42</v>
      </c>
      <c r="B87" s="15"/>
      <c r="C87" s="15"/>
      <c r="D87" s="15"/>
      <c r="E87" s="15">
        <f t="shared" si="0"/>
        <v>185.64000000000004</v>
      </c>
      <c r="F87" s="15"/>
      <c r="G87" s="15"/>
      <c r="H87" s="15"/>
      <c r="I87" s="17">
        <f t="shared" si="1"/>
        <v>-9.1666666666666665E-4</v>
      </c>
      <c r="J87" s="17"/>
      <c r="K87" s="17"/>
      <c r="L87" s="17"/>
      <c r="M87" s="15">
        <f t="shared" si="2"/>
        <v>-183.33333333333331</v>
      </c>
      <c r="N87" s="15"/>
      <c r="O87" s="15"/>
      <c r="P87" s="15"/>
      <c r="Q87" s="18">
        <f t="shared" si="3"/>
        <v>-115.19173063162572</v>
      </c>
      <c r="R87" s="19"/>
      <c r="S87" s="19"/>
      <c r="T87" s="20"/>
      <c r="U87" s="21">
        <f t="shared" si="4"/>
        <v>4.6249999999999999E-2</v>
      </c>
      <c r="V87" s="21"/>
      <c r="W87" s="21"/>
      <c r="X87" s="21"/>
      <c r="Y87" s="15">
        <f t="shared" si="5"/>
        <v>434.78260869565219</v>
      </c>
      <c r="Z87" s="15"/>
      <c r="AA87" s="15"/>
      <c r="AB87" s="15"/>
      <c r="AC87" s="15">
        <f t="shared" si="7"/>
        <v>546.36393975474664</v>
      </c>
      <c r="AD87" s="15"/>
      <c r="AE87" s="15"/>
      <c r="AF87" s="15"/>
      <c r="AG87" s="15">
        <f t="shared" si="8"/>
        <v>-475.91567038637231</v>
      </c>
      <c r="AH87" s="15"/>
      <c r="AI87" s="15"/>
      <c r="AJ87" s="15"/>
      <c r="AK87" s="15">
        <f t="shared" si="6"/>
        <v>174.49308888148892</v>
      </c>
      <c r="AL87" s="15"/>
      <c r="AM87" s="15"/>
      <c r="AN87" s="15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</row>
    <row r="88" spans="1:86">
      <c r="A88" s="15">
        <v>43</v>
      </c>
      <c r="B88" s="15"/>
      <c r="C88" s="15"/>
      <c r="D88" s="15"/>
      <c r="E88" s="15">
        <f t="shared" si="0"/>
        <v>190.06000000000003</v>
      </c>
      <c r="F88" s="15"/>
      <c r="G88" s="15"/>
      <c r="H88" s="15"/>
      <c r="I88" s="17">
        <f t="shared" si="1"/>
        <v>-8.1395348837209306E-4</v>
      </c>
      <c r="J88" s="17"/>
      <c r="K88" s="17"/>
      <c r="L88" s="17"/>
      <c r="M88" s="15">
        <f t="shared" si="2"/>
        <v>-162.79069767441862</v>
      </c>
      <c r="N88" s="15"/>
      <c r="O88" s="15"/>
      <c r="P88" s="15"/>
      <c r="Q88" s="18">
        <f t="shared" si="3"/>
        <v>-102.28441197734212</v>
      </c>
      <c r="R88" s="19"/>
      <c r="S88" s="19"/>
      <c r="T88" s="20"/>
      <c r="U88" s="21">
        <f t="shared" si="4"/>
        <v>4.5093023255813956E-2</v>
      </c>
      <c r="V88" s="21"/>
      <c r="W88" s="21"/>
      <c r="X88" s="21"/>
      <c r="Y88" s="15">
        <f t="shared" si="5"/>
        <v>434.78260869565219</v>
      </c>
      <c r="Z88" s="15"/>
      <c r="AA88" s="15"/>
      <c r="AB88" s="15"/>
      <c r="AC88" s="15">
        <f t="shared" si="7"/>
        <v>546.36393975474664</v>
      </c>
      <c r="AD88" s="15"/>
      <c r="AE88" s="15"/>
      <c r="AF88" s="15"/>
      <c r="AG88" s="15">
        <f t="shared" si="8"/>
        <v>-458.58835173208871</v>
      </c>
      <c r="AH88" s="15"/>
      <c r="AI88" s="15"/>
      <c r="AJ88" s="15"/>
      <c r="AK88" s="15">
        <f t="shared" si="6"/>
        <v>179.29009955545405</v>
      </c>
      <c r="AL88" s="15"/>
      <c r="AM88" s="15"/>
      <c r="AN88" s="15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</row>
    <row r="89" spans="1:86">
      <c r="A89" s="16">
        <v>44</v>
      </c>
      <c r="B89" s="16"/>
      <c r="C89" s="16"/>
      <c r="D89" s="16"/>
      <c r="E89" s="15">
        <f t="shared" si="0"/>
        <v>194.48000000000002</v>
      </c>
      <c r="F89" s="15"/>
      <c r="G89" s="15"/>
      <c r="H89" s="15"/>
      <c r="I89" s="17">
        <f t="shared" si="1"/>
        <v>-7.1590909090909094E-4</v>
      </c>
      <c r="J89" s="17"/>
      <c r="K89" s="17"/>
      <c r="L89" s="17"/>
      <c r="M89" s="15">
        <f t="shared" si="2"/>
        <v>-143.18181818181819</v>
      </c>
      <c r="N89" s="15"/>
      <c r="O89" s="15"/>
      <c r="P89" s="15"/>
      <c r="Q89" s="18">
        <f t="shared" si="3"/>
        <v>-89.963789625525905</v>
      </c>
      <c r="R89" s="19"/>
      <c r="S89" s="19"/>
      <c r="T89" s="20"/>
      <c r="U89" s="21">
        <f t="shared" si="4"/>
        <v>4.3988636363636362E-2</v>
      </c>
      <c r="V89" s="21"/>
      <c r="W89" s="21"/>
      <c r="X89" s="21"/>
      <c r="Y89" s="15">
        <f t="shared" si="5"/>
        <v>434.78260869565219</v>
      </c>
      <c r="Z89" s="15"/>
      <c r="AA89" s="15"/>
      <c r="AB89" s="15"/>
      <c r="AC89" s="15">
        <f t="shared" si="7"/>
        <v>546.36393975474664</v>
      </c>
      <c r="AD89" s="15"/>
      <c r="AE89" s="15"/>
      <c r="AF89" s="15"/>
      <c r="AG89" s="15">
        <f t="shared" si="8"/>
        <v>-441.84772938027254</v>
      </c>
      <c r="AH89" s="15"/>
      <c r="AI89" s="15"/>
      <c r="AJ89" s="15"/>
      <c r="AK89" s="15">
        <f t="shared" si="6"/>
        <v>183.92399283514806</v>
      </c>
      <c r="AL89" s="15"/>
      <c r="AM89" s="15"/>
      <c r="AN89" s="15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</row>
    <row r="90" spans="1:86">
      <c r="A90" s="15">
        <v>45</v>
      </c>
      <c r="B90" s="15"/>
      <c r="C90" s="15"/>
      <c r="D90" s="15"/>
      <c r="E90" s="15">
        <f t="shared" si="0"/>
        <v>198.90000000000003</v>
      </c>
      <c r="F90" s="15"/>
      <c r="G90" s="15"/>
      <c r="H90" s="15"/>
      <c r="I90" s="17">
        <f t="shared" si="1"/>
        <v>-6.2222222222222225E-4</v>
      </c>
      <c r="J90" s="17"/>
      <c r="K90" s="17"/>
      <c r="L90" s="17"/>
      <c r="M90" s="15">
        <f t="shared" si="2"/>
        <v>-124.44444444444446</v>
      </c>
      <c r="N90" s="15"/>
      <c r="O90" s="15"/>
      <c r="P90" s="15"/>
      <c r="Q90" s="18">
        <f t="shared" si="3"/>
        <v>-78.190750489345973</v>
      </c>
      <c r="R90" s="19"/>
      <c r="S90" s="19"/>
      <c r="T90" s="20"/>
      <c r="U90" s="21">
        <f t="shared" si="4"/>
        <v>4.293333333333333E-2</v>
      </c>
      <c r="V90" s="21"/>
      <c r="W90" s="21"/>
      <c r="X90" s="21"/>
      <c r="Y90" s="15">
        <f t="shared" si="5"/>
        <v>434.78260869565219</v>
      </c>
      <c r="Z90" s="15"/>
      <c r="AA90" s="15"/>
      <c r="AB90" s="15"/>
      <c r="AC90" s="15">
        <f t="shared" si="7"/>
        <v>546.36393975474664</v>
      </c>
      <c r="AD90" s="15"/>
      <c r="AE90" s="15"/>
      <c r="AF90" s="15"/>
      <c r="AG90" s="15">
        <f t="shared" si="8"/>
        <v>-425.65469024409259</v>
      </c>
      <c r="AH90" s="15"/>
      <c r="AI90" s="15"/>
      <c r="AJ90" s="15"/>
      <c r="AK90" s="15">
        <f t="shared" si="6"/>
        <v>188.40540748018898</v>
      </c>
      <c r="AL90" s="15"/>
      <c r="AM90" s="15"/>
      <c r="AN90" s="15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</row>
    <row r="91" spans="1:86">
      <c r="A91" s="15">
        <v>46</v>
      </c>
      <c r="B91" s="15"/>
      <c r="C91" s="15"/>
      <c r="D91" s="15"/>
      <c r="E91" s="15">
        <f t="shared" si="0"/>
        <v>203.32000000000002</v>
      </c>
      <c r="F91" s="15"/>
      <c r="G91" s="15"/>
      <c r="H91" s="15"/>
      <c r="I91" s="17">
        <f t="shared" si="1"/>
        <v>-5.3260869565217395E-4</v>
      </c>
      <c r="J91" s="17"/>
      <c r="K91" s="17"/>
      <c r="L91" s="17"/>
      <c r="M91" s="15">
        <f t="shared" si="2"/>
        <v>-106.5217391304348</v>
      </c>
      <c r="N91" s="15"/>
      <c r="O91" s="15"/>
      <c r="P91" s="15"/>
      <c r="Q91" s="18">
        <f t="shared" si="3"/>
        <v>-66.929582619956477</v>
      </c>
      <c r="R91" s="19"/>
      <c r="S91" s="19"/>
      <c r="T91" s="20"/>
      <c r="U91" s="21">
        <f t="shared" si="4"/>
        <v>4.1923913043478263E-2</v>
      </c>
      <c r="V91" s="21"/>
      <c r="W91" s="21"/>
      <c r="X91" s="21"/>
      <c r="Y91" s="15">
        <f t="shared" si="5"/>
        <v>434.78260869565219</v>
      </c>
      <c r="Z91" s="15"/>
      <c r="AA91" s="15"/>
      <c r="AB91" s="15"/>
      <c r="AC91" s="15">
        <f t="shared" si="7"/>
        <v>546.36393975474664</v>
      </c>
      <c r="AD91" s="15"/>
      <c r="AE91" s="15"/>
      <c r="AF91" s="15"/>
      <c r="AG91" s="15">
        <f t="shared" si="8"/>
        <v>-409.97352237470307</v>
      </c>
      <c r="AH91" s="15"/>
      <c r="AI91" s="15"/>
      <c r="AJ91" s="15"/>
      <c r="AK91" s="15">
        <f t="shared" si="6"/>
        <v>192.74405714066296</v>
      </c>
      <c r="AL91" s="15"/>
      <c r="AM91" s="15"/>
      <c r="AN91" s="15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</row>
    <row r="92" spans="1:86">
      <c r="A92" s="16">
        <v>47</v>
      </c>
      <c r="B92" s="16"/>
      <c r="C92" s="16"/>
      <c r="D92" s="16"/>
      <c r="E92" s="15">
        <f t="shared" si="0"/>
        <v>207.74000000000004</v>
      </c>
      <c r="F92" s="15"/>
      <c r="G92" s="15"/>
      <c r="H92" s="15"/>
      <c r="I92" s="17">
        <f t="shared" si="1"/>
        <v>-4.468085106382979E-4</v>
      </c>
      <c r="J92" s="17"/>
      <c r="K92" s="17"/>
      <c r="L92" s="17"/>
      <c r="M92" s="15">
        <f t="shared" si="2"/>
        <v>-89.361702127659584</v>
      </c>
      <c r="N92" s="15"/>
      <c r="O92" s="15"/>
      <c r="P92" s="15"/>
      <c r="Q92" s="18">
        <f t="shared" si="3"/>
        <v>-56.14761338330694</v>
      </c>
      <c r="R92" s="19"/>
      <c r="S92" s="19"/>
      <c r="T92" s="20"/>
      <c r="U92" s="21">
        <f t="shared" si="4"/>
        <v>4.0957446808510635E-2</v>
      </c>
      <c r="V92" s="21"/>
      <c r="W92" s="21"/>
      <c r="X92" s="21"/>
      <c r="Y92" s="15">
        <f t="shared" si="5"/>
        <v>434.78260869565219</v>
      </c>
      <c r="Z92" s="15"/>
      <c r="AA92" s="15"/>
      <c r="AB92" s="15"/>
      <c r="AC92" s="15">
        <f t="shared" si="7"/>
        <v>546.36393975474664</v>
      </c>
      <c r="AD92" s="15"/>
      <c r="AE92" s="15"/>
      <c r="AF92" s="15"/>
      <c r="AG92" s="15">
        <f t="shared" si="8"/>
        <v>-394.77155313805355</v>
      </c>
      <c r="AH92" s="15"/>
      <c r="AI92" s="15"/>
      <c r="AJ92" s="15"/>
      <c r="AK92" s="15">
        <f t="shared" si="6"/>
        <v>196.94882877303164</v>
      </c>
      <c r="AL92" s="15"/>
      <c r="AM92" s="15"/>
      <c r="AN92" s="15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</row>
    <row r="93" spans="1:86">
      <c r="A93" s="15">
        <v>48</v>
      </c>
      <c r="B93" s="15"/>
      <c r="C93" s="15"/>
      <c r="D93" s="15"/>
      <c r="E93" s="15">
        <f t="shared" si="0"/>
        <v>212.16000000000005</v>
      </c>
      <c r="F93" s="15"/>
      <c r="G93" s="15"/>
      <c r="H93" s="15"/>
      <c r="I93" s="17">
        <f t="shared" si="1"/>
        <v>-3.6458333333333335E-4</v>
      </c>
      <c r="J93" s="17"/>
      <c r="K93" s="17"/>
      <c r="L93" s="17"/>
      <c r="M93" s="15">
        <f t="shared" si="2"/>
        <v>-72.916666666666671</v>
      </c>
      <c r="N93" s="15"/>
      <c r="O93" s="15"/>
      <c r="P93" s="15"/>
      <c r="Q93" s="18">
        <f t="shared" si="3"/>
        <v>-45.81489286485116</v>
      </c>
      <c r="R93" s="19"/>
      <c r="S93" s="19"/>
      <c r="T93" s="20"/>
      <c r="U93" s="21">
        <f t="shared" si="4"/>
        <v>4.0031249999999997E-2</v>
      </c>
      <c r="V93" s="21"/>
      <c r="W93" s="21"/>
      <c r="X93" s="21"/>
      <c r="Y93" s="15">
        <f t="shared" si="5"/>
        <v>434.78260869565219</v>
      </c>
      <c r="Z93" s="15"/>
      <c r="AA93" s="15"/>
      <c r="AB93" s="15"/>
      <c r="AC93" s="15">
        <f t="shared" si="7"/>
        <v>546.36393975474664</v>
      </c>
      <c r="AD93" s="15"/>
      <c r="AE93" s="15"/>
      <c r="AF93" s="15"/>
      <c r="AG93" s="15">
        <f t="shared" si="8"/>
        <v>-380.01883261959773</v>
      </c>
      <c r="AH93" s="15"/>
      <c r="AI93" s="15"/>
      <c r="AJ93" s="15"/>
      <c r="AK93" s="15">
        <f t="shared" si="6"/>
        <v>201.02786875405161</v>
      </c>
      <c r="AL93" s="15"/>
      <c r="AM93" s="15"/>
      <c r="AN93" s="15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</row>
    <row r="94" spans="1:86">
      <c r="A94" s="15">
        <v>49</v>
      </c>
      <c r="B94" s="15"/>
      <c r="C94" s="15"/>
      <c r="D94" s="15"/>
      <c r="E94" s="15">
        <f t="shared" si="0"/>
        <v>216.58000000000007</v>
      </c>
      <c r="F94" s="15"/>
      <c r="G94" s="15"/>
      <c r="H94" s="15"/>
      <c r="I94" s="17">
        <f t="shared" si="1"/>
        <v>-2.8571428571428574E-4</v>
      </c>
      <c r="J94" s="17"/>
      <c r="K94" s="17"/>
      <c r="L94" s="17"/>
      <c r="M94" s="15">
        <f t="shared" si="2"/>
        <v>-57.142857142857146</v>
      </c>
      <c r="N94" s="15"/>
      <c r="O94" s="15"/>
      <c r="P94" s="15"/>
      <c r="Q94" s="18">
        <f t="shared" si="3"/>
        <v>-35.903916041026214</v>
      </c>
      <c r="R94" s="19"/>
      <c r="S94" s="19"/>
      <c r="T94" s="20"/>
      <c r="U94" s="21">
        <f t="shared" si="4"/>
        <v>3.9142857142857146E-2</v>
      </c>
      <c r="V94" s="21"/>
      <c r="W94" s="21"/>
      <c r="X94" s="21"/>
      <c r="Y94" s="15">
        <f t="shared" si="5"/>
        <v>434.78260869565219</v>
      </c>
      <c r="Z94" s="15"/>
      <c r="AA94" s="15"/>
      <c r="AB94" s="15"/>
      <c r="AC94" s="15">
        <f t="shared" si="7"/>
        <v>546.36393975474664</v>
      </c>
      <c r="AD94" s="15"/>
      <c r="AE94" s="15"/>
      <c r="AF94" s="15"/>
      <c r="AG94" s="15">
        <f t="shared" si="8"/>
        <v>-365.68785579577275</v>
      </c>
      <c r="AH94" s="15"/>
      <c r="AI94" s="15"/>
      <c r="AJ94" s="15"/>
      <c r="AK94" s="15">
        <f t="shared" si="6"/>
        <v>204.98865845013199</v>
      </c>
      <c r="AL94" s="15"/>
      <c r="AM94" s="15"/>
      <c r="AN94" s="15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</row>
    <row r="95" spans="1:86">
      <c r="A95" s="16">
        <v>50</v>
      </c>
      <c r="B95" s="16"/>
      <c r="C95" s="16"/>
      <c r="D95" s="16"/>
      <c r="E95" s="15">
        <f t="shared" si="0"/>
        <v>221.00000000000006</v>
      </c>
      <c r="F95" s="15"/>
      <c r="G95" s="15"/>
      <c r="H95" s="15"/>
      <c r="I95" s="17">
        <f t="shared" si="1"/>
        <v>-2.1000000000000001E-4</v>
      </c>
      <c r="J95" s="17"/>
      <c r="K95" s="17"/>
      <c r="L95" s="17"/>
      <c r="M95" s="15">
        <f t="shared" si="2"/>
        <v>-42</v>
      </c>
      <c r="N95" s="15"/>
      <c r="O95" s="15"/>
      <c r="P95" s="15"/>
      <c r="Q95" s="18">
        <f t="shared" si="3"/>
        <v>-26.389378290154262</v>
      </c>
      <c r="R95" s="19"/>
      <c r="S95" s="19"/>
      <c r="T95" s="20"/>
      <c r="U95" s="21">
        <f t="shared" si="4"/>
        <v>3.8289999999999998E-2</v>
      </c>
      <c r="V95" s="21"/>
      <c r="W95" s="21"/>
      <c r="X95" s="21"/>
      <c r="Y95" s="15">
        <f t="shared" si="5"/>
        <v>434.78260869565219</v>
      </c>
      <c r="Z95" s="15"/>
      <c r="AA95" s="15"/>
      <c r="AB95" s="15"/>
      <c r="AC95" s="15">
        <f t="shared" si="7"/>
        <v>546.36393975474664</v>
      </c>
      <c r="AD95" s="15"/>
      <c r="AE95" s="15"/>
      <c r="AF95" s="15"/>
      <c r="AG95" s="15">
        <f t="shared" si="8"/>
        <v>-351.75331804490088</v>
      </c>
      <c r="AH95" s="15"/>
      <c r="AI95" s="15"/>
      <c r="AJ95" s="15"/>
      <c r="AK95" s="15">
        <f t="shared" si="6"/>
        <v>208.83808071836916</v>
      </c>
      <c r="AL95" s="15"/>
      <c r="AM95" s="15"/>
      <c r="AN95" s="15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</row>
    <row r="96" spans="1:86">
      <c r="A96" s="15">
        <v>51</v>
      </c>
      <c r="B96" s="15"/>
      <c r="C96" s="15"/>
      <c r="D96" s="15"/>
      <c r="E96" s="15">
        <f t="shared" si="0"/>
        <v>225.42000000000004</v>
      </c>
      <c r="F96" s="15"/>
      <c r="G96" s="15"/>
      <c r="H96" s="15"/>
      <c r="I96" s="17">
        <f t="shared" si="1"/>
        <v>-1.3725490196078431E-4</v>
      </c>
      <c r="J96" s="17"/>
      <c r="K96" s="17"/>
      <c r="L96" s="17"/>
      <c r="M96" s="15">
        <f t="shared" si="2"/>
        <v>-27.450980392156861</v>
      </c>
      <c r="N96" s="15"/>
      <c r="O96" s="15"/>
      <c r="P96" s="15"/>
      <c r="Q96" s="18">
        <f t="shared" si="3"/>
        <v>-17.247959666767493</v>
      </c>
      <c r="R96" s="19"/>
      <c r="S96" s="19"/>
      <c r="T96" s="20"/>
      <c r="U96" s="21">
        <f t="shared" si="4"/>
        <v>3.7470588235294117E-2</v>
      </c>
      <c r="V96" s="21"/>
      <c r="W96" s="21"/>
      <c r="X96" s="21"/>
      <c r="Y96" s="15">
        <f t="shared" si="5"/>
        <v>434.78260869565219</v>
      </c>
      <c r="Z96" s="15"/>
      <c r="AA96" s="15"/>
      <c r="AB96" s="15"/>
      <c r="AC96" s="15">
        <f t="shared" si="7"/>
        <v>546.36393975474664</v>
      </c>
      <c r="AD96" s="15"/>
      <c r="AE96" s="15"/>
      <c r="AF96" s="15"/>
      <c r="AG96" s="15">
        <f t="shared" si="8"/>
        <v>-338.19189942151411</v>
      </c>
      <c r="AH96" s="15"/>
      <c r="AI96" s="15"/>
      <c r="AJ96" s="15"/>
      <c r="AK96" s="15">
        <f t="shared" si="6"/>
        <v>212.58247858393034</v>
      </c>
      <c r="AL96" s="15"/>
      <c r="AM96" s="15"/>
      <c r="AN96" s="15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</row>
    <row r="97" spans="1:86">
      <c r="A97" s="15">
        <v>52</v>
      </c>
      <c r="B97" s="15"/>
      <c r="C97" s="15"/>
      <c r="D97" s="15"/>
      <c r="E97" s="15">
        <f t="shared" si="0"/>
        <v>229.84000000000006</v>
      </c>
      <c r="F97" s="15"/>
      <c r="G97" s="15"/>
      <c r="H97" s="15"/>
      <c r="I97" s="17">
        <f t="shared" si="1"/>
        <v>-6.7307692307692305E-5</v>
      </c>
      <c r="J97" s="17"/>
      <c r="K97" s="17"/>
      <c r="L97" s="17"/>
      <c r="M97" s="15">
        <f t="shared" si="2"/>
        <v>-13.46153846153846</v>
      </c>
      <c r="N97" s="15"/>
      <c r="O97" s="15"/>
      <c r="P97" s="15"/>
      <c r="Q97" s="18">
        <f t="shared" si="3"/>
        <v>-8.4581340673571326</v>
      </c>
      <c r="R97" s="19"/>
      <c r="S97" s="19"/>
      <c r="T97" s="20"/>
      <c r="U97" s="21">
        <f t="shared" si="4"/>
        <v>3.6682692307692305E-2</v>
      </c>
      <c r="V97" s="21"/>
      <c r="W97" s="21"/>
      <c r="X97" s="21"/>
      <c r="Y97" s="15">
        <f t="shared" si="5"/>
        <v>434.78260869565219</v>
      </c>
      <c r="Z97" s="15"/>
      <c r="AA97" s="15"/>
      <c r="AB97" s="15"/>
      <c r="AC97" s="15">
        <f t="shared" si="7"/>
        <v>546.36393975474664</v>
      </c>
      <c r="AD97" s="15"/>
      <c r="AE97" s="15"/>
      <c r="AF97" s="15"/>
      <c r="AG97" s="15">
        <f t="shared" si="8"/>
        <v>-324.9820738221037</v>
      </c>
      <c r="AH97" s="15"/>
      <c r="AI97" s="15"/>
      <c r="AJ97" s="15"/>
      <c r="AK97" s="15">
        <f t="shared" si="6"/>
        <v>216.22770714696995</v>
      </c>
      <c r="AL97" s="15"/>
      <c r="AM97" s="15"/>
      <c r="AN97" s="15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</row>
    <row r="98" spans="1:86">
      <c r="A98" s="16">
        <v>53</v>
      </c>
      <c r="B98" s="16"/>
      <c r="C98" s="16"/>
      <c r="D98" s="16"/>
      <c r="E98" s="15">
        <f t="shared" si="0"/>
        <v>234.26000000000005</v>
      </c>
      <c r="F98" s="15"/>
      <c r="G98" s="15"/>
      <c r="H98" s="15"/>
      <c r="I98" s="17">
        <f t="shared" si="1"/>
        <v>0</v>
      </c>
      <c r="J98" s="17"/>
      <c r="K98" s="17"/>
      <c r="L98" s="17"/>
      <c r="M98" s="15">
        <f t="shared" si="2"/>
        <v>0</v>
      </c>
      <c r="N98" s="15"/>
      <c r="O98" s="15"/>
      <c r="P98" s="15"/>
      <c r="Q98" s="18">
        <f t="shared" si="3"/>
        <v>0</v>
      </c>
      <c r="R98" s="19"/>
      <c r="S98" s="19"/>
      <c r="T98" s="20"/>
      <c r="U98" s="21">
        <f t="shared" si="4"/>
        <v>3.5924528301886791E-2</v>
      </c>
      <c r="V98" s="21"/>
      <c r="W98" s="21"/>
      <c r="X98" s="21"/>
      <c r="Y98" s="15">
        <f t="shared" si="5"/>
        <v>434.78260869565219</v>
      </c>
      <c r="Z98" s="15"/>
      <c r="AA98" s="15"/>
      <c r="AB98" s="15"/>
      <c r="AC98" s="15">
        <f t="shared" si="7"/>
        <v>546.36393975474664</v>
      </c>
      <c r="AD98" s="15"/>
      <c r="AE98" s="15"/>
      <c r="AF98" s="15"/>
      <c r="AG98" s="15">
        <f t="shared" si="8"/>
        <v>-312.10393975474659</v>
      </c>
      <c r="AH98" s="15"/>
      <c r="AI98" s="15"/>
      <c r="AJ98" s="15"/>
      <c r="AK98" s="15">
        <f t="shared" si="6"/>
        <v>219.77917961329112</v>
      </c>
      <c r="AL98" s="15"/>
      <c r="AM98" s="15"/>
      <c r="AN98" s="15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</row>
    <row r="99" spans="1:86">
      <c r="A99" s="15">
        <v>54</v>
      </c>
      <c r="B99" s="15"/>
      <c r="C99" s="15"/>
      <c r="D99" s="15"/>
      <c r="E99" s="15">
        <f t="shared" si="0"/>
        <v>238.68000000000006</v>
      </c>
      <c r="F99" s="15"/>
      <c r="G99" s="15"/>
      <c r="H99" s="15"/>
      <c r="I99" s="17">
        <f t="shared" si="1"/>
        <v>6.4814814814814816E-5</v>
      </c>
      <c r="J99" s="17"/>
      <c r="K99" s="17"/>
      <c r="L99" s="17"/>
      <c r="M99" s="15">
        <f t="shared" si="2"/>
        <v>12.962962962962962</v>
      </c>
      <c r="N99" s="15"/>
      <c r="O99" s="15"/>
      <c r="P99" s="15"/>
      <c r="Q99" s="18">
        <f t="shared" si="3"/>
        <v>8.1448698426402029</v>
      </c>
      <c r="R99" s="19"/>
      <c r="S99" s="19"/>
      <c r="T99" s="20"/>
      <c r="U99" s="21">
        <f t="shared" si="4"/>
        <v>3.5194444444444445E-2</v>
      </c>
      <c r="V99" s="21"/>
      <c r="W99" s="21"/>
      <c r="X99" s="21"/>
      <c r="Y99" s="15">
        <f t="shared" si="5"/>
        <v>434.78260869565219</v>
      </c>
      <c r="Z99" s="15"/>
      <c r="AA99" s="15"/>
      <c r="AB99" s="15"/>
      <c r="AC99" s="15">
        <f t="shared" si="7"/>
        <v>546.36393975474664</v>
      </c>
      <c r="AD99" s="15"/>
      <c r="AE99" s="15"/>
      <c r="AF99" s="15"/>
      <c r="AG99" s="15">
        <f t="shared" si="8"/>
        <v>-299.53906991210636</v>
      </c>
      <c r="AH99" s="15"/>
      <c r="AI99" s="15"/>
      <c r="AJ99" s="15"/>
      <c r="AK99" s="15">
        <f t="shared" si="6"/>
        <v>223.24190821048924</v>
      </c>
      <c r="AL99" s="15"/>
      <c r="AM99" s="15"/>
      <c r="AN99" s="15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</row>
    <row r="100" spans="1:86">
      <c r="A100" s="15">
        <v>55</v>
      </c>
      <c r="B100" s="15"/>
      <c r="C100" s="15"/>
      <c r="D100" s="15"/>
      <c r="E100" s="15">
        <f t="shared" si="0"/>
        <v>243.10000000000005</v>
      </c>
      <c r="F100" s="15"/>
      <c r="G100" s="15"/>
      <c r="H100" s="15"/>
      <c r="I100" s="17">
        <f t="shared" si="1"/>
        <v>1.2727272727272728E-4</v>
      </c>
      <c r="J100" s="17"/>
      <c r="K100" s="17"/>
      <c r="L100" s="17"/>
      <c r="M100" s="15">
        <f t="shared" si="2"/>
        <v>25.454545454545457</v>
      </c>
      <c r="N100" s="15"/>
      <c r="O100" s="15"/>
      <c r="P100" s="15"/>
      <c r="Q100" s="18">
        <f t="shared" si="3"/>
        <v>15.993562600093492</v>
      </c>
      <c r="R100" s="19"/>
      <c r="S100" s="19"/>
      <c r="T100" s="20"/>
      <c r="U100" s="21">
        <f t="shared" si="4"/>
        <v>3.4490909090909093E-2</v>
      </c>
      <c r="V100" s="21"/>
      <c r="W100" s="21"/>
      <c r="X100" s="21"/>
      <c r="Y100" s="15">
        <f t="shared" si="5"/>
        <v>434.78260869565219</v>
      </c>
      <c r="Z100" s="15"/>
      <c r="AA100" s="15"/>
      <c r="AB100" s="15"/>
      <c r="AC100" s="15">
        <f t="shared" si="7"/>
        <v>546.36393975474664</v>
      </c>
      <c r="AD100" s="15"/>
      <c r="AE100" s="15"/>
      <c r="AF100" s="15"/>
      <c r="AG100" s="15">
        <f t="shared" si="8"/>
        <v>-287.27037715465309</v>
      </c>
      <c r="AH100" s="15"/>
      <c r="AI100" s="15"/>
      <c r="AJ100" s="15"/>
      <c r="AK100" s="15">
        <f t="shared" si="6"/>
        <v>226.62054064051654</v>
      </c>
      <c r="AL100" s="15"/>
      <c r="AM100" s="15"/>
      <c r="AN100" s="15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</row>
    <row r="101" spans="1:86">
      <c r="A101" s="16">
        <v>56</v>
      </c>
      <c r="B101" s="16"/>
      <c r="C101" s="16"/>
      <c r="D101" s="16"/>
      <c r="E101" s="15">
        <f t="shared" si="0"/>
        <v>247.52000000000007</v>
      </c>
      <c r="F101" s="15"/>
      <c r="G101" s="15"/>
      <c r="H101" s="15"/>
      <c r="I101" s="17">
        <f t="shared" si="1"/>
        <v>1.875E-4</v>
      </c>
      <c r="J101" s="17"/>
      <c r="K101" s="17"/>
      <c r="L101" s="17"/>
      <c r="M101" s="15">
        <f t="shared" si="2"/>
        <v>37.5</v>
      </c>
      <c r="N101" s="15"/>
      <c r="O101" s="15"/>
      <c r="P101" s="15"/>
      <c r="Q101" s="18">
        <f t="shared" si="3"/>
        <v>23.56194490192345</v>
      </c>
      <c r="R101" s="19"/>
      <c r="S101" s="19"/>
      <c r="T101" s="20"/>
      <c r="U101" s="21">
        <f t="shared" si="4"/>
        <v>3.3812500000000002E-2</v>
      </c>
      <c r="V101" s="21"/>
      <c r="W101" s="21"/>
      <c r="X101" s="21"/>
      <c r="Y101" s="15">
        <f t="shared" si="5"/>
        <v>434.78260869565219</v>
      </c>
      <c r="Z101" s="15"/>
      <c r="AA101" s="15"/>
      <c r="AB101" s="15"/>
      <c r="AC101" s="15">
        <f t="shared" si="7"/>
        <v>546.36393975474664</v>
      </c>
      <c r="AD101" s="15"/>
      <c r="AE101" s="15"/>
      <c r="AF101" s="15"/>
      <c r="AG101" s="15">
        <f t="shared" si="8"/>
        <v>-275.28199485282312</v>
      </c>
      <c r="AH101" s="15"/>
      <c r="AI101" s="15"/>
      <c r="AJ101" s="15"/>
      <c r="AK101" s="15">
        <f t="shared" si="6"/>
        <v>229.91939262661427</v>
      </c>
      <c r="AL101" s="15"/>
      <c r="AM101" s="15"/>
      <c r="AN101" s="15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</row>
    <row r="102" spans="1:86">
      <c r="A102" s="15">
        <v>57</v>
      </c>
      <c r="B102" s="15"/>
      <c r="C102" s="15"/>
      <c r="D102" s="15"/>
      <c r="E102" s="15">
        <f t="shared" si="0"/>
        <v>251.94000000000005</v>
      </c>
      <c r="F102" s="15"/>
      <c r="G102" s="15"/>
      <c r="H102" s="15"/>
      <c r="I102" s="17">
        <f t="shared" si="1"/>
        <v>2.4561403508771931E-4</v>
      </c>
      <c r="J102" s="17"/>
      <c r="K102" s="17"/>
      <c r="L102" s="17"/>
      <c r="M102" s="15">
        <f t="shared" si="2"/>
        <v>49.122807017543863</v>
      </c>
      <c r="N102" s="15"/>
      <c r="O102" s="15"/>
      <c r="P102" s="15"/>
      <c r="Q102" s="18">
        <f t="shared" si="3"/>
        <v>30.864769930004986</v>
      </c>
      <c r="R102" s="19"/>
      <c r="S102" s="19"/>
      <c r="T102" s="20"/>
      <c r="U102" s="21">
        <f t="shared" si="4"/>
        <v>3.3157894736842101E-2</v>
      </c>
      <c r="V102" s="21"/>
      <c r="W102" s="21"/>
      <c r="X102" s="21"/>
      <c r="Y102" s="15">
        <f t="shared" si="5"/>
        <v>434.78260869565219</v>
      </c>
      <c r="Z102" s="15"/>
      <c r="AA102" s="15"/>
      <c r="AB102" s="15"/>
      <c r="AC102" s="15">
        <f t="shared" si="7"/>
        <v>546.36393975474664</v>
      </c>
      <c r="AD102" s="15"/>
      <c r="AE102" s="15"/>
      <c r="AF102" s="15"/>
      <c r="AG102" s="15">
        <f t="shared" si="8"/>
        <v>-263.55916982474162</v>
      </c>
      <c r="AH102" s="15"/>
      <c r="AI102" s="15"/>
      <c r="AJ102" s="15"/>
      <c r="AK102" s="15">
        <f t="shared" si="6"/>
        <v>233.14247703425247</v>
      </c>
      <c r="AL102" s="15"/>
      <c r="AM102" s="15"/>
      <c r="AN102" s="15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</row>
    <row r="103" spans="1:86">
      <c r="A103" s="15">
        <v>58</v>
      </c>
      <c r="B103" s="15"/>
      <c r="C103" s="15"/>
      <c r="D103" s="15"/>
      <c r="E103" s="15">
        <f t="shared" si="0"/>
        <v>256.36000000000007</v>
      </c>
      <c r="F103" s="15"/>
      <c r="G103" s="15"/>
      <c r="H103" s="15"/>
      <c r="I103" s="17">
        <f t="shared" si="1"/>
        <v>3.017241379310345E-4</v>
      </c>
      <c r="J103" s="17"/>
      <c r="K103" s="17"/>
      <c r="L103" s="17"/>
      <c r="M103" s="15">
        <f t="shared" si="2"/>
        <v>60.344827586206897</v>
      </c>
      <c r="N103" s="15"/>
      <c r="O103" s="15"/>
      <c r="P103" s="15"/>
      <c r="Q103" s="18">
        <f t="shared" si="3"/>
        <v>37.915773405394049</v>
      </c>
      <c r="R103" s="19"/>
      <c r="S103" s="19"/>
      <c r="T103" s="20"/>
      <c r="U103" s="21">
        <f t="shared" si="4"/>
        <v>3.2525862068965516E-2</v>
      </c>
      <c r="V103" s="21"/>
      <c r="W103" s="21"/>
      <c r="X103" s="21"/>
      <c r="Y103" s="15">
        <f t="shared" si="5"/>
        <v>434.78260869565219</v>
      </c>
      <c r="Z103" s="15"/>
      <c r="AA103" s="15"/>
      <c r="AB103" s="15"/>
      <c r="AC103" s="15">
        <f t="shared" si="7"/>
        <v>546.36393975474664</v>
      </c>
      <c r="AD103" s="15"/>
      <c r="AE103" s="15"/>
      <c r="AF103" s="15"/>
      <c r="AG103" s="15">
        <f t="shared" si="8"/>
        <v>-252.08816634935249</v>
      </c>
      <c r="AH103" s="15"/>
      <c r="AI103" s="15"/>
      <c r="AJ103" s="15"/>
      <c r="AK103" s="15">
        <f t="shared" si="6"/>
        <v>236.29352997955831</v>
      </c>
      <c r="AL103" s="15"/>
      <c r="AM103" s="15"/>
      <c r="AN103" s="15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</row>
    <row r="104" spans="1:86">
      <c r="A104" s="16">
        <v>59</v>
      </c>
      <c r="B104" s="16"/>
      <c r="C104" s="16"/>
      <c r="D104" s="16"/>
      <c r="E104" s="15">
        <f t="shared" si="0"/>
        <v>260.78000000000009</v>
      </c>
      <c r="F104" s="15"/>
      <c r="G104" s="15"/>
      <c r="H104" s="15"/>
      <c r="I104" s="17">
        <f t="shared" si="1"/>
        <v>3.5593220338983052E-4</v>
      </c>
      <c r="J104" s="17"/>
      <c r="K104" s="17"/>
      <c r="L104" s="17"/>
      <c r="M104" s="15">
        <f t="shared" si="2"/>
        <v>71.186440677966104</v>
      </c>
      <c r="N104" s="15"/>
      <c r="O104" s="15"/>
      <c r="P104" s="15"/>
      <c r="Q104" s="18">
        <f t="shared" si="3"/>
        <v>44.727759813820789</v>
      </c>
      <c r="R104" s="19"/>
      <c r="S104" s="19"/>
      <c r="T104" s="20"/>
      <c r="U104" s="21">
        <f t="shared" si="4"/>
        <v>3.1915254237288138E-2</v>
      </c>
      <c r="V104" s="21"/>
      <c r="W104" s="21"/>
      <c r="X104" s="21"/>
      <c r="Y104" s="15">
        <f t="shared" si="5"/>
        <v>434.78260869565219</v>
      </c>
      <c r="Z104" s="15"/>
      <c r="AA104" s="15"/>
      <c r="AB104" s="15"/>
      <c r="AC104" s="15">
        <f t="shared" si="7"/>
        <v>546.36393975474664</v>
      </c>
      <c r="AD104" s="15"/>
      <c r="AE104" s="15"/>
      <c r="AF104" s="15"/>
      <c r="AG104" s="15">
        <f t="shared" si="8"/>
        <v>-240.85617994092576</v>
      </c>
      <c r="AH104" s="15"/>
      <c r="AI104" s="15"/>
      <c r="AJ104" s="15"/>
      <c r="AK104" s="15">
        <f t="shared" si="6"/>
        <v>239.37603428265032</v>
      </c>
      <c r="AL104" s="15"/>
      <c r="AM104" s="15"/>
      <c r="AN104" s="15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</row>
    <row r="105" spans="1:86">
      <c r="A105" s="15">
        <v>60</v>
      </c>
      <c r="B105" s="15"/>
      <c r="C105" s="15"/>
      <c r="D105" s="15"/>
      <c r="E105" s="15">
        <f t="shared" si="0"/>
        <v>265.20000000000005</v>
      </c>
      <c r="F105" s="15"/>
      <c r="G105" s="15"/>
      <c r="H105" s="15"/>
      <c r="I105" s="17">
        <f t="shared" si="1"/>
        <v>4.0833333333333336E-4</v>
      </c>
      <c r="J105" s="17"/>
      <c r="K105" s="17"/>
      <c r="L105" s="17"/>
      <c r="M105" s="15">
        <f t="shared" si="2"/>
        <v>81.666666666666671</v>
      </c>
      <c r="N105" s="15"/>
      <c r="O105" s="15"/>
      <c r="P105" s="15"/>
      <c r="Q105" s="18">
        <f t="shared" si="3"/>
        <v>51.312680008633293</v>
      </c>
      <c r="R105" s="19"/>
      <c r="S105" s="19"/>
      <c r="T105" s="20"/>
      <c r="U105" s="21">
        <f t="shared" si="4"/>
        <v>3.1324999999999999E-2</v>
      </c>
      <c r="V105" s="21"/>
      <c r="W105" s="21"/>
      <c r="X105" s="21"/>
      <c r="Y105" s="15">
        <f t="shared" si="5"/>
        <v>434.78260869565219</v>
      </c>
      <c r="Z105" s="15"/>
      <c r="AA105" s="15"/>
      <c r="AB105" s="15"/>
      <c r="AC105" s="15">
        <f t="shared" si="7"/>
        <v>546.36393975474664</v>
      </c>
      <c r="AD105" s="15"/>
      <c r="AE105" s="15"/>
      <c r="AF105" s="15"/>
      <c r="AG105" s="15">
        <f t="shared" si="8"/>
        <v>-229.85125974611333</v>
      </c>
      <c r="AH105" s="15"/>
      <c r="AI105" s="15"/>
      <c r="AJ105" s="15"/>
      <c r="AK105" s="15">
        <f t="shared" si="6"/>
        <v>242.39324057563937</v>
      </c>
      <c r="AL105" s="15"/>
      <c r="AM105" s="15"/>
      <c r="AN105" s="15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</row>
    <row r="106" spans="1:86">
      <c r="A106" s="15">
        <v>61</v>
      </c>
      <c r="B106" s="15"/>
      <c r="C106" s="15"/>
      <c r="D106" s="15"/>
      <c r="E106" s="15">
        <f t="shared" si="0"/>
        <v>269.62000000000006</v>
      </c>
      <c r="F106" s="15"/>
      <c r="G106" s="15"/>
      <c r="H106" s="15"/>
      <c r="I106" s="17">
        <f t="shared" si="1"/>
        <v>4.5901639344262296E-4</v>
      </c>
      <c r="J106" s="17"/>
      <c r="K106" s="17"/>
      <c r="L106" s="17"/>
      <c r="M106" s="15">
        <f t="shared" si="2"/>
        <v>91.803278688524586</v>
      </c>
      <c r="N106" s="15"/>
      <c r="O106" s="15"/>
      <c r="P106" s="15"/>
      <c r="Q106" s="18">
        <f t="shared" si="3"/>
        <v>57.681701180665058</v>
      </c>
      <c r="R106" s="19"/>
      <c r="S106" s="19"/>
      <c r="T106" s="20"/>
      <c r="U106" s="21">
        <f t="shared" si="4"/>
        <v>3.0754098360655738E-2</v>
      </c>
      <c r="V106" s="21"/>
      <c r="W106" s="21"/>
      <c r="X106" s="21"/>
      <c r="Y106" s="15">
        <f t="shared" si="5"/>
        <v>434.78260869565219</v>
      </c>
      <c r="Z106" s="15"/>
      <c r="AA106" s="15"/>
      <c r="AB106" s="15"/>
      <c r="AC106" s="15">
        <f t="shared" si="7"/>
        <v>546.36393975474664</v>
      </c>
      <c r="AD106" s="15"/>
      <c r="AE106" s="15"/>
      <c r="AF106" s="15"/>
      <c r="AG106" s="15">
        <f t="shared" si="8"/>
        <v>-219.0622385740815</v>
      </c>
      <c r="AH106" s="15"/>
      <c r="AI106" s="15"/>
      <c r="AJ106" s="15"/>
      <c r="AK106" s="15">
        <f t="shared" si="6"/>
        <v>245.34818633443203</v>
      </c>
      <c r="AL106" s="15"/>
      <c r="AM106" s="15"/>
      <c r="AN106" s="15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</row>
    <row r="107" spans="1:86">
      <c r="A107" s="16">
        <v>62</v>
      </c>
      <c r="B107" s="16"/>
      <c r="C107" s="16"/>
      <c r="D107" s="16"/>
      <c r="E107" s="15">
        <f t="shared" si="0"/>
        <v>274.04000000000008</v>
      </c>
      <c r="F107" s="15"/>
      <c r="G107" s="15"/>
      <c r="H107" s="15"/>
      <c r="I107" s="17">
        <f t="shared" si="1"/>
        <v>5.0806451612903222E-4</v>
      </c>
      <c r="J107" s="17"/>
      <c r="K107" s="17"/>
      <c r="L107" s="17"/>
      <c r="M107" s="15">
        <f t="shared" si="2"/>
        <v>101.61290322580645</v>
      </c>
      <c r="N107" s="15"/>
      <c r="O107" s="15"/>
      <c r="P107" s="15"/>
      <c r="Q107" s="18">
        <f t="shared" si="3"/>
        <v>63.84527005682483</v>
      </c>
      <c r="R107" s="19"/>
      <c r="S107" s="19"/>
      <c r="T107" s="20"/>
      <c r="U107" s="21">
        <f t="shared" si="4"/>
        <v>3.0201612903225806E-2</v>
      </c>
      <c r="V107" s="21"/>
      <c r="W107" s="21"/>
      <c r="X107" s="21"/>
      <c r="Y107" s="15">
        <f t="shared" si="5"/>
        <v>434.78260869565219</v>
      </c>
      <c r="Z107" s="15"/>
      <c r="AA107" s="15"/>
      <c r="AB107" s="15"/>
      <c r="AC107" s="15">
        <f t="shared" si="7"/>
        <v>546.36393975474664</v>
      </c>
      <c r="AD107" s="15"/>
      <c r="AE107" s="15"/>
      <c r="AF107" s="15"/>
      <c r="AG107" s="15">
        <f t="shared" si="8"/>
        <v>-208.47866969792176</v>
      </c>
      <c r="AH107" s="15"/>
      <c r="AI107" s="15"/>
      <c r="AJ107" s="15"/>
      <c r="AK107" s="15">
        <f t="shared" si="6"/>
        <v>248.24371306874747</v>
      </c>
      <c r="AL107" s="15"/>
      <c r="AM107" s="15"/>
      <c r="AN107" s="15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</row>
    <row r="108" spans="1:86">
      <c r="A108" s="15">
        <v>63</v>
      </c>
      <c r="B108" s="15"/>
      <c r="C108" s="15"/>
      <c r="D108" s="15"/>
      <c r="E108" s="15">
        <f t="shared" si="0"/>
        <v>278.46000000000004</v>
      </c>
      <c r="F108" s="15"/>
      <c r="G108" s="15"/>
      <c r="H108" s="15"/>
      <c r="I108" s="17">
        <f t="shared" si="1"/>
        <v>5.5555555555555556E-4</v>
      </c>
      <c r="J108" s="17"/>
      <c r="K108" s="17"/>
      <c r="L108" s="17"/>
      <c r="M108" s="15">
        <f t="shared" si="2"/>
        <v>111.1111111111111</v>
      </c>
      <c r="N108" s="15"/>
      <c r="O108" s="15"/>
      <c r="P108" s="15"/>
      <c r="Q108" s="18">
        <f t="shared" si="3"/>
        <v>69.813170079773172</v>
      </c>
      <c r="R108" s="19"/>
      <c r="S108" s="19"/>
      <c r="T108" s="20"/>
      <c r="U108" s="21">
        <f t="shared" si="4"/>
        <v>2.9666666666666671E-2</v>
      </c>
      <c r="V108" s="21"/>
      <c r="W108" s="21"/>
      <c r="X108" s="21"/>
      <c r="Y108" s="15">
        <f t="shared" si="5"/>
        <v>434.78260869565219</v>
      </c>
      <c r="Z108" s="15"/>
      <c r="AA108" s="15"/>
      <c r="AB108" s="15"/>
      <c r="AC108" s="15">
        <f t="shared" si="7"/>
        <v>546.36393975474664</v>
      </c>
      <c r="AD108" s="15"/>
      <c r="AE108" s="15"/>
      <c r="AF108" s="15"/>
      <c r="AG108" s="15">
        <f t="shared" si="8"/>
        <v>-198.09076967497344</v>
      </c>
      <c r="AH108" s="15"/>
      <c r="AI108" s="15"/>
      <c r="AJ108" s="15"/>
      <c r="AK108" s="15">
        <f t="shared" si="6"/>
        <v>251.08248187498941</v>
      </c>
      <c r="AL108" s="15"/>
      <c r="AM108" s="15"/>
      <c r="AN108" s="15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</row>
    <row r="109" spans="1:86">
      <c r="A109" s="15">
        <v>64</v>
      </c>
      <c r="B109" s="15"/>
      <c r="C109" s="15"/>
      <c r="D109" s="15"/>
      <c r="E109" s="15">
        <f t="shared" si="0"/>
        <v>282.88000000000005</v>
      </c>
      <c r="F109" s="15"/>
      <c r="G109" s="15"/>
      <c r="H109" s="15"/>
      <c r="I109" s="17">
        <f t="shared" si="1"/>
        <v>6.0156249999999999E-4</v>
      </c>
      <c r="J109" s="17"/>
      <c r="K109" s="17"/>
      <c r="L109" s="17"/>
      <c r="M109" s="15">
        <f t="shared" si="2"/>
        <v>120.3125</v>
      </c>
      <c r="N109" s="15"/>
      <c r="O109" s="15"/>
      <c r="P109" s="15"/>
      <c r="Q109" s="18">
        <f t="shared" si="3"/>
        <v>75.594573227004389</v>
      </c>
      <c r="R109" s="19"/>
      <c r="S109" s="19"/>
      <c r="T109" s="20"/>
      <c r="U109" s="21">
        <f t="shared" si="4"/>
        <v>2.9148437500000002E-2</v>
      </c>
      <c r="V109" s="21"/>
      <c r="W109" s="21"/>
      <c r="X109" s="21"/>
      <c r="Y109" s="15">
        <f t="shared" si="5"/>
        <v>434.78260869565219</v>
      </c>
      <c r="Z109" s="15"/>
      <c r="AA109" s="15"/>
      <c r="AB109" s="15"/>
      <c r="AC109" s="15">
        <f t="shared" si="7"/>
        <v>546.36393975474664</v>
      </c>
      <c r="AD109" s="15"/>
      <c r="AE109" s="15"/>
      <c r="AF109" s="15"/>
      <c r="AG109" s="15">
        <f t="shared" si="8"/>
        <v>-187.8893665277422</v>
      </c>
      <c r="AH109" s="15"/>
      <c r="AI109" s="15"/>
      <c r="AJ109" s="15"/>
      <c r="AK109" s="15">
        <f t="shared" si="6"/>
        <v>253.8669875310363</v>
      </c>
      <c r="AL109" s="15"/>
      <c r="AM109" s="15"/>
      <c r="AN109" s="15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</row>
    <row r="110" spans="1:86">
      <c r="A110" s="16">
        <v>65</v>
      </c>
      <c r="B110" s="16"/>
      <c r="C110" s="16"/>
      <c r="D110" s="16"/>
      <c r="E110" s="15">
        <f t="shared" ref="E110:E173" si="9">0.8*0.85*H$36*L$35*A110/1000</f>
        <v>287.30000000000007</v>
      </c>
      <c r="F110" s="15"/>
      <c r="G110" s="15"/>
      <c r="H110" s="15"/>
      <c r="I110" s="17">
        <f t="shared" ref="I110:I173" si="10">E$40*(A110+L$39-L$36)/A110</f>
        <v>6.4615384615384621E-4</v>
      </c>
      <c r="J110" s="17"/>
      <c r="K110" s="17"/>
      <c r="L110" s="17"/>
      <c r="M110" s="15">
        <f t="shared" ref="M110:M173" si="11">IF(ABS(I110)&gt;D$36/(1000*D$37),IF(I110&lt;0,-D$36,D$36),(I110*D$37*1000))</f>
        <v>129.23076923076923</v>
      </c>
      <c r="N110" s="15"/>
      <c r="O110" s="15"/>
      <c r="P110" s="15"/>
      <c r="Q110" s="18">
        <f t="shared" ref="Q110:Q173" si="12">L$40*M110*L$34*L$34*PI()/4000</f>
        <v>81.198087046628501</v>
      </c>
      <c r="R110" s="19"/>
      <c r="S110" s="19"/>
      <c r="T110" s="20"/>
      <c r="U110" s="21">
        <f t="shared" ref="U110:U173" si="13">L$39*E$40/A110-E$40</f>
        <v>2.8646153846153845E-2</v>
      </c>
      <c r="V110" s="21"/>
      <c r="W110" s="21"/>
      <c r="X110" s="21"/>
      <c r="Y110" s="15">
        <f t="shared" ref="Y110:Y173" si="14">IF(ABS(U110)&gt;D$36/(1000*D$37),IF(U110&lt;0,-D$36,D$36),(U110*D$37*1000))</f>
        <v>434.78260869565219</v>
      </c>
      <c r="Z110" s="15"/>
      <c r="AA110" s="15"/>
      <c r="AB110" s="15"/>
      <c r="AC110" s="15">
        <f t="shared" si="7"/>
        <v>546.36393975474664</v>
      </c>
      <c r="AD110" s="15"/>
      <c r="AE110" s="15"/>
      <c r="AF110" s="15"/>
      <c r="AG110" s="15">
        <f t="shared" si="8"/>
        <v>-177.86585270811804</v>
      </c>
      <c r="AH110" s="15"/>
      <c r="AI110" s="15"/>
      <c r="AJ110" s="15"/>
      <c r="AK110" s="15">
        <f t="shared" ref="AK110:AK173" si="15">(AC110*(L$39-L$36/2)+Q110*(L$39-L$36/2)+(L$36/2-0.4*A110)*E110)/1000</f>
        <v>256.59957128997411</v>
      </c>
      <c r="AL110" s="15"/>
      <c r="AM110" s="15"/>
      <c r="AN110" s="15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</row>
    <row r="111" spans="1:86">
      <c r="A111" s="15">
        <v>66</v>
      </c>
      <c r="B111" s="15"/>
      <c r="C111" s="15"/>
      <c r="D111" s="15"/>
      <c r="E111" s="15">
        <f t="shared" si="9"/>
        <v>291.72000000000008</v>
      </c>
      <c r="F111" s="15"/>
      <c r="G111" s="15"/>
      <c r="H111" s="15"/>
      <c r="I111" s="17">
        <f t="shared" si="10"/>
        <v>6.8939393939393932E-4</v>
      </c>
      <c r="J111" s="17"/>
      <c r="K111" s="17"/>
      <c r="L111" s="17"/>
      <c r="M111" s="15">
        <f t="shared" si="11"/>
        <v>137.87878787878788</v>
      </c>
      <c r="N111" s="15"/>
      <c r="O111" s="15"/>
      <c r="P111" s="15"/>
      <c r="Q111" s="18">
        <f t="shared" si="12"/>
        <v>86.63179741717309</v>
      </c>
      <c r="R111" s="19"/>
      <c r="S111" s="19"/>
      <c r="T111" s="20"/>
      <c r="U111" s="21">
        <f t="shared" si="13"/>
        <v>2.8159090909090915E-2</v>
      </c>
      <c r="V111" s="21"/>
      <c r="W111" s="21"/>
      <c r="X111" s="21"/>
      <c r="Y111" s="15">
        <f t="shared" si="14"/>
        <v>434.78260869565219</v>
      </c>
      <c r="Z111" s="15"/>
      <c r="AA111" s="15"/>
      <c r="AB111" s="15"/>
      <c r="AC111" s="15">
        <f t="shared" ref="AC111:AC174" si="16">L$41*Y111*PI()*L$34*L$34/4000</f>
        <v>546.36393975474664</v>
      </c>
      <c r="AD111" s="15"/>
      <c r="AE111" s="15"/>
      <c r="AF111" s="15"/>
      <c r="AG111" s="15">
        <f t="shared" si="8"/>
        <v>-168.01214233757344</v>
      </c>
      <c r="AH111" s="15"/>
      <c r="AI111" s="15"/>
      <c r="AJ111" s="15"/>
      <c r="AK111" s="15">
        <f t="shared" si="15"/>
        <v>259.28243251076219</v>
      </c>
      <c r="AL111" s="15"/>
      <c r="AM111" s="15"/>
      <c r="AN111" s="15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</row>
    <row r="112" spans="1:86">
      <c r="A112" s="15">
        <v>67</v>
      </c>
      <c r="B112" s="15"/>
      <c r="C112" s="15"/>
      <c r="D112" s="15"/>
      <c r="E112" s="15">
        <f t="shared" si="9"/>
        <v>296.14000000000004</v>
      </c>
      <c r="F112" s="15"/>
      <c r="G112" s="15"/>
      <c r="H112" s="15"/>
      <c r="I112" s="17">
        <f t="shared" si="10"/>
        <v>7.3134328358208953E-4</v>
      </c>
      <c r="J112" s="17"/>
      <c r="K112" s="17"/>
      <c r="L112" s="17"/>
      <c r="M112" s="15">
        <f t="shared" si="11"/>
        <v>146.26865671641789</v>
      </c>
      <c r="N112" s="15"/>
      <c r="O112" s="15"/>
      <c r="P112" s="15"/>
      <c r="Q112" s="18">
        <f t="shared" si="12"/>
        <v>91.903307478149159</v>
      </c>
      <c r="R112" s="19"/>
      <c r="S112" s="19"/>
      <c r="T112" s="20"/>
      <c r="U112" s="21">
        <f t="shared" si="13"/>
        <v>2.7686567164179107E-2</v>
      </c>
      <c r="V112" s="21"/>
      <c r="W112" s="21"/>
      <c r="X112" s="21"/>
      <c r="Y112" s="15">
        <f t="shared" si="14"/>
        <v>434.78260869565219</v>
      </c>
      <c r="Z112" s="15"/>
      <c r="AA112" s="15"/>
      <c r="AB112" s="15"/>
      <c r="AC112" s="15">
        <f t="shared" si="16"/>
        <v>546.36393975474664</v>
      </c>
      <c r="AD112" s="15"/>
      <c r="AE112" s="15"/>
      <c r="AF112" s="15"/>
      <c r="AG112" s="15">
        <f t="shared" si="8"/>
        <v>-158.32063227659745</v>
      </c>
      <c r="AH112" s="15"/>
      <c r="AI112" s="15"/>
      <c r="AJ112" s="15"/>
      <c r="AK112" s="15">
        <f t="shared" si="15"/>
        <v>261.91763924734767</v>
      </c>
      <c r="AL112" s="15"/>
      <c r="AM112" s="15"/>
      <c r="AN112" s="15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</row>
    <row r="113" spans="1:86">
      <c r="A113" s="16">
        <v>68</v>
      </c>
      <c r="B113" s="16"/>
      <c r="C113" s="16"/>
      <c r="D113" s="16"/>
      <c r="E113" s="15">
        <f t="shared" si="9"/>
        <v>300.56000000000006</v>
      </c>
      <c r="F113" s="15"/>
      <c r="G113" s="15"/>
      <c r="H113" s="15"/>
      <c r="I113" s="17">
        <f t="shared" si="10"/>
        <v>7.7205882352941171E-4</v>
      </c>
      <c r="J113" s="17"/>
      <c r="K113" s="17"/>
      <c r="L113" s="17"/>
      <c r="M113" s="15">
        <f t="shared" si="11"/>
        <v>154.41176470588232</v>
      </c>
      <c r="N113" s="15"/>
      <c r="O113" s="15"/>
      <c r="P113" s="15"/>
      <c r="Q113" s="18">
        <f t="shared" si="12"/>
        <v>97.019773125567127</v>
      </c>
      <c r="R113" s="19"/>
      <c r="S113" s="19"/>
      <c r="T113" s="20"/>
      <c r="U113" s="21">
        <f t="shared" si="13"/>
        <v>2.722794117647059E-2</v>
      </c>
      <c r="V113" s="21"/>
      <c r="W113" s="21"/>
      <c r="X113" s="21"/>
      <c r="Y113" s="15">
        <f t="shared" si="14"/>
        <v>434.78260869565219</v>
      </c>
      <c r="Z113" s="15"/>
      <c r="AA113" s="15"/>
      <c r="AB113" s="15"/>
      <c r="AC113" s="15">
        <f t="shared" si="16"/>
        <v>546.36393975474664</v>
      </c>
      <c r="AD113" s="15"/>
      <c r="AE113" s="15"/>
      <c r="AF113" s="15"/>
      <c r="AG113" s="15">
        <f t="shared" ref="AG113:AG176" si="17">(Q113+E113)-AC113</f>
        <v>-148.78416662917948</v>
      </c>
      <c r="AH113" s="15"/>
      <c r="AI113" s="15"/>
      <c r="AJ113" s="15"/>
      <c r="AK113" s="15">
        <f t="shared" si="15"/>
        <v>264.50713790344543</v>
      </c>
      <c r="AL113" s="15"/>
      <c r="AM113" s="15"/>
      <c r="AN113" s="15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</row>
    <row r="114" spans="1:86">
      <c r="A114" s="15">
        <v>69</v>
      </c>
      <c r="B114" s="15"/>
      <c r="C114" s="15"/>
      <c r="D114" s="15"/>
      <c r="E114" s="15">
        <f t="shared" si="9"/>
        <v>304.98000000000008</v>
      </c>
      <c r="F114" s="15"/>
      <c r="G114" s="15"/>
      <c r="H114" s="15"/>
      <c r="I114" s="17">
        <f t="shared" si="10"/>
        <v>8.1159420289855073E-4</v>
      </c>
      <c r="J114" s="17"/>
      <c r="K114" s="17"/>
      <c r="L114" s="17"/>
      <c r="M114" s="15">
        <f t="shared" si="11"/>
        <v>162.31884057971013</v>
      </c>
      <c r="N114" s="15"/>
      <c r="O114" s="15"/>
      <c r="P114" s="15"/>
      <c r="Q114" s="18">
        <f t="shared" si="12"/>
        <v>101.98793542088602</v>
      </c>
      <c r="R114" s="19"/>
      <c r="S114" s="19"/>
      <c r="T114" s="20"/>
      <c r="U114" s="21">
        <f t="shared" si="13"/>
        <v>2.6782608695652178E-2</v>
      </c>
      <c r="V114" s="21"/>
      <c r="W114" s="21"/>
      <c r="X114" s="21"/>
      <c r="Y114" s="15">
        <f t="shared" si="14"/>
        <v>434.78260869565219</v>
      </c>
      <c r="Z114" s="15"/>
      <c r="AA114" s="15"/>
      <c r="AB114" s="15"/>
      <c r="AC114" s="15">
        <f t="shared" si="16"/>
        <v>546.36393975474664</v>
      </c>
      <c r="AD114" s="15"/>
      <c r="AE114" s="15"/>
      <c r="AF114" s="15"/>
      <c r="AG114" s="15">
        <f t="shared" si="17"/>
        <v>-139.39600433386056</v>
      </c>
      <c r="AH114" s="15"/>
      <c r="AI114" s="15"/>
      <c r="AJ114" s="15"/>
      <c r="AK114" s="15">
        <f t="shared" si="15"/>
        <v>267.05276204777215</v>
      </c>
      <c r="AL114" s="15"/>
      <c r="AM114" s="15"/>
      <c r="AN114" s="15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</row>
    <row r="115" spans="1:86">
      <c r="A115" s="15">
        <v>70</v>
      </c>
      <c r="B115" s="15"/>
      <c r="C115" s="15"/>
      <c r="D115" s="15"/>
      <c r="E115" s="15">
        <f t="shared" si="9"/>
        <v>309.40000000000003</v>
      </c>
      <c r="F115" s="15"/>
      <c r="G115" s="15"/>
      <c r="H115" s="15"/>
      <c r="I115" s="17">
        <f t="shared" si="10"/>
        <v>8.5000000000000006E-4</v>
      </c>
      <c r="J115" s="17"/>
      <c r="K115" s="17"/>
      <c r="L115" s="17"/>
      <c r="M115" s="15">
        <f t="shared" si="11"/>
        <v>170</v>
      </c>
      <c r="N115" s="15"/>
      <c r="O115" s="15"/>
      <c r="P115" s="15"/>
      <c r="Q115" s="18">
        <f t="shared" si="12"/>
        <v>106.81415022205296</v>
      </c>
      <c r="R115" s="19"/>
      <c r="S115" s="19"/>
      <c r="T115" s="20"/>
      <c r="U115" s="21">
        <f t="shared" si="13"/>
        <v>2.6350000000000002E-2</v>
      </c>
      <c r="V115" s="21"/>
      <c r="W115" s="21"/>
      <c r="X115" s="21"/>
      <c r="Y115" s="15">
        <f t="shared" si="14"/>
        <v>434.78260869565219</v>
      </c>
      <c r="Z115" s="15"/>
      <c r="AA115" s="15"/>
      <c r="AB115" s="15"/>
      <c r="AC115" s="15">
        <f t="shared" si="16"/>
        <v>546.36393975474664</v>
      </c>
      <c r="AD115" s="15"/>
      <c r="AE115" s="15"/>
      <c r="AF115" s="15"/>
      <c r="AG115" s="15">
        <f t="shared" si="17"/>
        <v>-130.14978953269366</v>
      </c>
      <c r="AH115" s="15"/>
      <c r="AI115" s="15"/>
      <c r="AJ115" s="15"/>
      <c r="AK115" s="15">
        <f t="shared" si="15"/>
        <v>269.55624047368951</v>
      </c>
      <c r="AL115" s="15"/>
      <c r="AM115" s="15"/>
      <c r="AN115" s="15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</row>
    <row r="116" spans="1:86">
      <c r="A116" s="16">
        <v>71</v>
      </c>
      <c r="B116" s="16"/>
      <c r="C116" s="16"/>
      <c r="D116" s="16"/>
      <c r="E116" s="15">
        <f t="shared" si="9"/>
        <v>313.82000000000005</v>
      </c>
      <c r="F116" s="15"/>
      <c r="G116" s="15"/>
      <c r="H116" s="15"/>
      <c r="I116" s="17">
        <f t="shared" si="10"/>
        <v>8.8732394366197189E-4</v>
      </c>
      <c r="J116" s="17"/>
      <c r="K116" s="17"/>
      <c r="L116" s="17"/>
      <c r="M116" s="15">
        <f t="shared" si="11"/>
        <v>177.46478873239437</v>
      </c>
      <c r="N116" s="15"/>
      <c r="O116" s="15"/>
      <c r="P116" s="15"/>
      <c r="Q116" s="18">
        <f t="shared" si="12"/>
        <v>111.50441531051098</v>
      </c>
      <c r="R116" s="19"/>
      <c r="S116" s="19"/>
      <c r="T116" s="20"/>
      <c r="U116" s="21">
        <f t="shared" si="13"/>
        <v>2.5929577464788734E-2</v>
      </c>
      <c r="V116" s="21"/>
      <c r="W116" s="21"/>
      <c r="X116" s="21"/>
      <c r="Y116" s="15">
        <f t="shared" si="14"/>
        <v>434.78260869565219</v>
      </c>
      <c r="Z116" s="15"/>
      <c r="AA116" s="15"/>
      <c r="AB116" s="15"/>
      <c r="AC116" s="15">
        <f t="shared" si="16"/>
        <v>546.36393975474664</v>
      </c>
      <c r="AD116" s="15"/>
      <c r="AE116" s="15"/>
      <c r="AF116" s="15"/>
      <c r="AG116" s="15">
        <f t="shared" si="17"/>
        <v>-121.03952444423561</v>
      </c>
      <c r="AH116" s="15"/>
      <c r="AI116" s="15"/>
      <c r="AJ116" s="15"/>
      <c r="AK116" s="15">
        <f t="shared" si="15"/>
        <v>272.01920457775009</v>
      </c>
      <c r="AL116" s="15"/>
      <c r="AM116" s="15"/>
      <c r="AN116" s="15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</row>
    <row r="117" spans="1:86">
      <c r="A117" s="15">
        <v>72</v>
      </c>
      <c r="B117" s="15"/>
      <c r="C117" s="15"/>
      <c r="D117" s="15"/>
      <c r="E117" s="15">
        <f t="shared" si="9"/>
        <v>318.24000000000007</v>
      </c>
      <c r="F117" s="15"/>
      <c r="G117" s="15"/>
      <c r="H117" s="15"/>
      <c r="I117" s="17">
        <f t="shared" si="10"/>
        <v>9.2361111111111116E-4</v>
      </c>
      <c r="J117" s="17"/>
      <c r="K117" s="17"/>
      <c r="L117" s="17"/>
      <c r="M117" s="15">
        <f t="shared" si="11"/>
        <v>184.72222222222223</v>
      </c>
      <c r="N117" s="15"/>
      <c r="O117" s="15"/>
      <c r="P117" s="15"/>
      <c r="Q117" s="18">
        <f t="shared" si="12"/>
        <v>116.06439525762292</v>
      </c>
      <c r="R117" s="19"/>
      <c r="S117" s="19"/>
      <c r="T117" s="20"/>
      <c r="U117" s="21">
        <f t="shared" si="13"/>
        <v>2.5520833333333336E-2</v>
      </c>
      <c r="V117" s="21"/>
      <c r="W117" s="21"/>
      <c r="X117" s="21"/>
      <c r="Y117" s="15">
        <f t="shared" si="14"/>
        <v>434.78260869565219</v>
      </c>
      <c r="Z117" s="15"/>
      <c r="AA117" s="15"/>
      <c r="AB117" s="15"/>
      <c r="AC117" s="15">
        <f t="shared" si="16"/>
        <v>546.36393975474664</v>
      </c>
      <c r="AD117" s="15"/>
      <c r="AE117" s="15"/>
      <c r="AF117" s="15"/>
      <c r="AG117" s="15">
        <f t="shared" si="17"/>
        <v>-112.05954449712362</v>
      </c>
      <c r="AH117" s="15"/>
      <c r="AI117" s="15"/>
      <c r="AJ117" s="15"/>
      <c r="AK117" s="15">
        <f t="shared" si="15"/>
        <v>274.44319512336449</v>
      </c>
      <c r="AL117" s="15"/>
      <c r="AM117" s="15"/>
      <c r="AN117" s="15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</row>
    <row r="118" spans="1:86">
      <c r="A118" s="15">
        <v>73</v>
      </c>
      <c r="B118" s="15"/>
      <c r="C118" s="15"/>
      <c r="D118" s="15"/>
      <c r="E118" s="15">
        <f t="shared" si="9"/>
        <v>322.66000000000008</v>
      </c>
      <c r="F118" s="15"/>
      <c r="G118" s="15"/>
      <c r="H118" s="15"/>
      <c r="I118" s="17">
        <f t="shared" si="10"/>
        <v>9.5890410958904119E-4</v>
      </c>
      <c r="J118" s="17"/>
      <c r="K118" s="17"/>
      <c r="L118" s="17"/>
      <c r="M118" s="15">
        <f t="shared" si="11"/>
        <v>191.78082191780823</v>
      </c>
      <c r="N118" s="15"/>
      <c r="O118" s="15"/>
      <c r="P118" s="15"/>
      <c r="Q118" s="18">
        <f t="shared" si="12"/>
        <v>120.49944424727973</v>
      </c>
      <c r="R118" s="19"/>
      <c r="S118" s="19"/>
      <c r="T118" s="20"/>
      <c r="U118" s="21">
        <f t="shared" si="13"/>
        <v>2.5123287671232879E-2</v>
      </c>
      <c r="V118" s="21"/>
      <c r="W118" s="21"/>
      <c r="X118" s="21"/>
      <c r="Y118" s="15">
        <f t="shared" si="14"/>
        <v>434.78260869565219</v>
      </c>
      <c r="Z118" s="15"/>
      <c r="AA118" s="15"/>
      <c r="AB118" s="15"/>
      <c r="AC118" s="15">
        <f t="shared" si="16"/>
        <v>546.36393975474664</v>
      </c>
      <c r="AD118" s="15"/>
      <c r="AE118" s="15"/>
      <c r="AF118" s="15"/>
      <c r="AG118" s="15">
        <f t="shared" si="17"/>
        <v>-103.20449550746685</v>
      </c>
      <c r="AH118" s="15"/>
      <c r="AI118" s="15"/>
      <c r="AJ118" s="15"/>
      <c r="AK118" s="15">
        <f t="shared" si="15"/>
        <v>276.82966844855122</v>
      </c>
      <c r="AL118" s="15"/>
      <c r="AM118" s="15"/>
      <c r="AN118" s="15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</row>
    <row r="119" spans="1:86">
      <c r="A119" s="16">
        <v>74</v>
      </c>
      <c r="B119" s="16"/>
      <c r="C119" s="16"/>
      <c r="D119" s="16"/>
      <c r="E119" s="15">
        <f t="shared" si="9"/>
        <v>327.08000000000004</v>
      </c>
      <c r="F119" s="15"/>
      <c r="G119" s="15"/>
      <c r="H119" s="15"/>
      <c r="I119" s="17">
        <f t="shared" si="10"/>
        <v>9.9324324324324325E-4</v>
      </c>
      <c r="J119" s="17"/>
      <c r="K119" s="17"/>
      <c r="L119" s="17"/>
      <c r="M119" s="15">
        <f t="shared" si="11"/>
        <v>198.64864864864865</v>
      </c>
      <c r="N119" s="15"/>
      <c r="O119" s="15"/>
      <c r="P119" s="15"/>
      <c r="Q119" s="18">
        <f t="shared" si="12"/>
        <v>124.81462704802691</v>
      </c>
      <c r="R119" s="19"/>
      <c r="S119" s="19"/>
      <c r="T119" s="20"/>
      <c r="U119" s="21">
        <f t="shared" si="13"/>
        <v>2.4736486486486488E-2</v>
      </c>
      <c r="V119" s="21"/>
      <c r="W119" s="21"/>
      <c r="X119" s="21"/>
      <c r="Y119" s="15">
        <f t="shared" si="14"/>
        <v>434.78260869565219</v>
      </c>
      <c r="Z119" s="15"/>
      <c r="AA119" s="15"/>
      <c r="AB119" s="15"/>
      <c r="AC119" s="15">
        <f t="shared" si="16"/>
        <v>546.36393975474664</v>
      </c>
      <c r="AD119" s="15"/>
      <c r="AE119" s="15"/>
      <c r="AF119" s="15"/>
      <c r="AG119" s="15">
        <f t="shared" si="17"/>
        <v>-94.469312706719677</v>
      </c>
      <c r="AH119" s="15"/>
      <c r="AI119" s="15"/>
      <c r="AJ119" s="15"/>
      <c r="AK119" s="15">
        <f t="shared" si="15"/>
        <v>279.18000217035438</v>
      </c>
      <c r="AL119" s="15"/>
      <c r="AM119" s="15"/>
      <c r="AN119" s="15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</row>
    <row r="120" spans="1:86">
      <c r="A120" s="15">
        <v>75</v>
      </c>
      <c r="B120" s="15"/>
      <c r="C120" s="15"/>
      <c r="D120" s="15"/>
      <c r="E120" s="15">
        <f t="shared" si="9"/>
        <v>331.50000000000006</v>
      </c>
      <c r="F120" s="15"/>
      <c r="G120" s="15"/>
      <c r="H120" s="15"/>
      <c r="I120" s="17">
        <f t="shared" si="10"/>
        <v>1.0266666666666666E-3</v>
      </c>
      <c r="J120" s="17"/>
      <c r="K120" s="17"/>
      <c r="L120" s="17"/>
      <c r="M120" s="15">
        <f t="shared" si="11"/>
        <v>205.33333333333331</v>
      </c>
      <c r="N120" s="15"/>
      <c r="O120" s="15"/>
      <c r="P120" s="15"/>
      <c r="Q120" s="18">
        <f t="shared" si="12"/>
        <v>129.0147383074208</v>
      </c>
      <c r="R120" s="19"/>
      <c r="S120" s="19"/>
      <c r="T120" s="20"/>
      <c r="U120" s="21">
        <f t="shared" si="13"/>
        <v>2.4360000000000003E-2</v>
      </c>
      <c r="V120" s="21"/>
      <c r="W120" s="21"/>
      <c r="X120" s="21"/>
      <c r="Y120" s="15">
        <f t="shared" si="14"/>
        <v>434.78260869565219</v>
      </c>
      <c r="Z120" s="15"/>
      <c r="AA120" s="15"/>
      <c r="AB120" s="15"/>
      <c r="AC120" s="15">
        <f t="shared" si="16"/>
        <v>546.36393975474664</v>
      </c>
      <c r="AD120" s="15"/>
      <c r="AE120" s="15"/>
      <c r="AF120" s="15"/>
      <c r="AG120" s="15">
        <f t="shared" si="17"/>
        <v>-85.849201447325754</v>
      </c>
      <c r="AH120" s="15"/>
      <c r="AI120" s="15"/>
      <c r="AJ120" s="15"/>
      <c r="AK120" s="15">
        <f t="shared" si="15"/>
        <v>281.49550043290958</v>
      </c>
      <c r="AL120" s="15"/>
      <c r="AM120" s="15"/>
      <c r="AN120" s="15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</row>
    <row r="121" spans="1:86">
      <c r="A121" s="15">
        <v>76</v>
      </c>
      <c r="B121" s="15"/>
      <c r="C121" s="15"/>
      <c r="D121" s="15"/>
      <c r="E121" s="15">
        <f t="shared" si="9"/>
        <v>335.92000000000007</v>
      </c>
      <c r="F121" s="15"/>
      <c r="G121" s="15"/>
      <c r="H121" s="15"/>
      <c r="I121" s="17">
        <f t="shared" si="10"/>
        <v>1.0592105263157894E-3</v>
      </c>
      <c r="J121" s="17"/>
      <c r="K121" s="17"/>
      <c r="L121" s="17"/>
      <c r="M121" s="15">
        <f t="shared" si="11"/>
        <v>211.84210526315789</v>
      </c>
      <c r="N121" s="15"/>
      <c r="O121" s="15"/>
      <c r="P121" s="15"/>
      <c r="Q121" s="18">
        <f t="shared" si="12"/>
        <v>133.10432032314648</v>
      </c>
      <c r="R121" s="19"/>
      <c r="S121" s="19"/>
      <c r="T121" s="20"/>
      <c r="U121" s="21">
        <f t="shared" si="13"/>
        <v>2.3993421052631581E-2</v>
      </c>
      <c r="V121" s="21"/>
      <c r="W121" s="21"/>
      <c r="X121" s="21"/>
      <c r="Y121" s="15">
        <f t="shared" si="14"/>
        <v>434.78260869565219</v>
      </c>
      <c r="Z121" s="15"/>
      <c r="AA121" s="15"/>
      <c r="AB121" s="15"/>
      <c r="AC121" s="15">
        <f t="shared" si="16"/>
        <v>546.36393975474664</v>
      </c>
      <c r="AD121" s="15"/>
      <c r="AE121" s="15"/>
      <c r="AF121" s="15"/>
      <c r="AG121" s="15">
        <f t="shared" si="17"/>
        <v>-77.339619431600113</v>
      </c>
      <c r="AH121" s="15"/>
      <c r="AI121" s="15"/>
      <c r="AJ121" s="15"/>
      <c r="AK121" s="15">
        <f t="shared" si="15"/>
        <v>283.77739874118697</v>
      </c>
      <c r="AL121" s="15"/>
      <c r="AM121" s="15"/>
      <c r="AN121" s="15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</row>
    <row r="122" spans="1:86">
      <c r="A122" s="16">
        <v>77</v>
      </c>
      <c r="B122" s="16"/>
      <c r="C122" s="16"/>
      <c r="D122" s="16"/>
      <c r="E122" s="15">
        <f t="shared" si="9"/>
        <v>340.34000000000003</v>
      </c>
      <c r="F122" s="15"/>
      <c r="G122" s="15"/>
      <c r="H122" s="15"/>
      <c r="I122" s="17">
        <f t="shared" si="10"/>
        <v>1.090909090909091E-3</v>
      </c>
      <c r="J122" s="17"/>
      <c r="K122" s="17"/>
      <c r="L122" s="17"/>
      <c r="M122" s="15">
        <f t="shared" si="11"/>
        <v>218.18181818181819</v>
      </c>
      <c r="N122" s="15"/>
      <c r="O122" s="15"/>
      <c r="P122" s="15"/>
      <c r="Q122" s="18">
        <f t="shared" si="12"/>
        <v>137.0876794293728</v>
      </c>
      <c r="R122" s="19"/>
      <c r="S122" s="19"/>
      <c r="T122" s="20"/>
      <c r="U122" s="21">
        <f t="shared" si="13"/>
        <v>2.3636363636363639E-2</v>
      </c>
      <c r="V122" s="21"/>
      <c r="W122" s="21"/>
      <c r="X122" s="21"/>
      <c r="Y122" s="15">
        <f t="shared" si="14"/>
        <v>434.78260869565219</v>
      </c>
      <c r="Z122" s="15"/>
      <c r="AA122" s="15"/>
      <c r="AB122" s="15"/>
      <c r="AC122" s="15">
        <f t="shared" si="16"/>
        <v>546.36393975474664</v>
      </c>
      <c r="AD122" s="15"/>
      <c r="AE122" s="15"/>
      <c r="AF122" s="15"/>
      <c r="AG122" s="15">
        <f t="shared" si="17"/>
        <v>-68.936260325373837</v>
      </c>
      <c r="AH122" s="15"/>
      <c r="AI122" s="15"/>
      <c r="AJ122" s="15"/>
      <c r="AK122" s="15">
        <f t="shared" si="15"/>
        <v>286.02686841808048</v>
      </c>
      <c r="AL122" s="15"/>
      <c r="AM122" s="15"/>
      <c r="AN122" s="15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</row>
    <row r="123" spans="1:86">
      <c r="A123" s="15">
        <v>78</v>
      </c>
      <c r="B123" s="15"/>
      <c r="C123" s="15"/>
      <c r="D123" s="15"/>
      <c r="E123" s="15">
        <f t="shared" si="9"/>
        <v>344.76000000000005</v>
      </c>
      <c r="F123" s="15"/>
      <c r="G123" s="15"/>
      <c r="H123" s="15"/>
      <c r="I123" s="17">
        <f t="shared" si="10"/>
        <v>1.1217948717948719E-3</v>
      </c>
      <c r="J123" s="17"/>
      <c r="K123" s="17"/>
      <c r="L123" s="17"/>
      <c r="M123" s="15">
        <f t="shared" si="11"/>
        <v>224.35897435897439</v>
      </c>
      <c r="N123" s="15"/>
      <c r="O123" s="15"/>
      <c r="P123" s="15"/>
      <c r="Q123" s="18">
        <f t="shared" si="12"/>
        <v>140.96890112261897</v>
      </c>
      <c r="R123" s="19"/>
      <c r="S123" s="19"/>
      <c r="T123" s="20"/>
      <c r="U123" s="21">
        <f t="shared" si="13"/>
        <v>2.3288461538461539E-2</v>
      </c>
      <c r="V123" s="21"/>
      <c r="W123" s="21"/>
      <c r="X123" s="21"/>
      <c r="Y123" s="15">
        <f t="shared" si="14"/>
        <v>434.78260869565219</v>
      </c>
      <c r="Z123" s="15"/>
      <c r="AA123" s="15"/>
      <c r="AB123" s="15"/>
      <c r="AC123" s="15">
        <f t="shared" si="16"/>
        <v>546.36393975474664</v>
      </c>
      <c r="AD123" s="15"/>
      <c r="AE123" s="15"/>
      <c r="AF123" s="15"/>
      <c r="AG123" s="15">
        <f t="shared" si="17"/>
        <v>-60.635038632127589</v>
      </c>
      <c r="AH123" s="15"/>
      <c r="AI123" s="15"/>
      <c r="AJ123" s="15"/>
      <c r="AK123" s="15">
        <f t="shared" si="15"/>
        <v>288.24502071864345</v>
      </c>
      <c r="AL123" s="15"/>
      <c r="AM123" s="15"/>
      <c r="AN123" s="15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</row>
    <row r="124" spans="1:86">
      <c r="A124" s="15">
        <v>79</v>
      </c>
      <c r="B124" s="15"/>
      <c r="C124" s="15"/>
      <c r="D124" s="15"/>
      <c r="E124" s="15">
        <f t="shared" si="9"/>
        <v>349.18000000000006</v>
      </c>
      <c r="F124" s="15"/>
      <c r="G124" s="15"/>
      <c r="H124" s="15"/>
      <c r="I124" s="17">
        <f t="shared" si="10"/>
        <v>1.1518987341772151E-3</v>
      </c>
      <c r="J124" s="17"/>
      <c r="K124" s="17"/>
      <c r="L124" s="17"/>
      <c r="M124" s="15">
        <f t="shared" si="11"/>
        <v>230.37974683544303</v>
      </c>
      <c r="N124" s="15"/>
      <c r="O124" s="15"/>
      <c r="P124" s="15"/>
      <c r="Q124" s="18">
        <f t="shared" si="12"/>
        <v>144.75186403882086</v>
      </c>
      <c r="R124" s="19"/>
      <c r="S124" s="19"/>
      <c r="T124" s="20"/>
      <c r="U124" s="21">
        <f t="shared" si="13"/>
        <v>2.2949367088607599E-2</v>
      </c>
      <c r="V124" s="21"/>
      <c r="W124" s="21"/>
      <c r="X124" s="21"/>
      <c r="Y124" s="15">
        <f t="shared" si="14"/>
        <v>434.78260869565219</v>
      </c>
      <c r="Z124" s="15"/>
      <c r="AA124" s="15"/>
      <c r="AB124" s="15"/>
      <c r="AC124" s="15">
        <f t="shared" si="16"/>
        <v>546.36393975474664</v>
      </c>
      <c r="AD124" s="15"/>
      <c r="AE124" s="15"/>
      <c r="AF124" s="15"/>
      <c r="AG124" s="15">
        <f t="shared" si="17"/>
        <v>-52.432075715925748</v>
      </c>
      <c r="AH124" s="15"/>
      <c r="AI124" s="15"/>
      <c r="AJ124" s="15"/>
      <c r="AK124" s="15">
        <f t="shared" si="15"/>
        <v>290.43291063185035</v>
      </c>
      <c r="AL124" s="15"/>
      <c r="AM124" s="15"/>
      <c r="AN124" s="15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</row>
    <row r="125" spans="1:86">
      <c r="A125" s="16">
        <v>80</v>
      </c>
      <c r="B125" s="16"/>
      <c r="C125" s="16"/>
      <c r="D125" s="16"/>
      <c r="E125" s="15">
        <f t="shared" si="9"/>
        <v>353.60000000000008</v>
      </c>
      <c r="F125" s="15"/>
      <c r="G125" s="15"/>
      <c r="H125" s="15"/>
      <c r="I125" s="17">
        <f t="shared" si="10"/>
        <v>1.18125E-3</v>
      </c>
      <c r="J125" s="17"/>
      <c r="K125" s="17"/>
      <c r="L125" s="17"/>
      <c r="M125" s="15">
        <f t="shared" si="11"/>
        <v>236.25000000000003</v>
      </c>
      <c r="N125" s="15"/>
      <c r="O125" s="15"/>
      <c r="P125" s="15"/>
      <c r="Q125" s="18">
        <f t="shared" si="12"/>
        <v>148.44025288211776</v>
      </c>
      <c r="R125" s="19"/>
      <c r="S125" s="19"/>
      <c r="T125" s="20"/>
      <c r="U125" s="21">
        <f t="shared" si="13"/>
        <v>2.2618750000000003E-2</v>
      </c>
      <c r="V125" s="21"/>
      <c r="W125" s="21"/>
      <c r="X125" s="21"/>
      <c r="Y125" s="15">
        <f t="shared" si="14"/>
        <v>434.78260869565219</v>
      </c>
      <c r="Z125" s="15"/>
      <c r="AA125" s="15"/>
      <c r="AB125" s="15"/>
      <c r="AC125" s="15">
        <f t="shared" si="16"/>
        <v>546.36393975474664</v>
      </c>
      <c r="AD125" s="15"/>
      <c r="AE125" s="15"/>
      <c r="AF125" s="15"/>
      <c r="AG125" s="15">
        <f t="shared" si="17"/>
        <v>-44.323686872628798</v>
      </c>
      <c r="AH125" s="15"/>
      <c r="AI125" s="15"/>
      <c r="AJ125" s="15"/>
      <c r="AK125" s="15">
        <f t="shared" si="15"/>
        <v>292.59154039722716</v>
      </c>
      <c r="AL125" s="15"/>
      <c r="AM125" s="15"/>
      <c r="AN125" s="15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</row>
    <row r="126" spans="1:86">
      <c r="A126" s="15">
        <v>81</v>
      </c>
      <c r="B126" s="15"/>
      <c r="C126" s="15"/>
      <c r="D126" s="15"/>
      <c r="E126" s="15">
        <f t="shared" si="9"/>
        <v>358.02000000000004</v>
      </c>
      <c r="F126" s="15"/>
      <c r="G126" s="15"/>
      <c r="H126" s="15"/>
      <c r="I126" s="17">
        <f t="shared" si="10"/>
        <v>1.2098765432098765E-3</v>
      </c>
      <c r="J126" s="17"/>
      <c r="K126" s="17"/>
      <c r="L126" s="17"/>
      <c r="M126" s="15">
        <f t="shared" si="11"/>
        <v>241.97530864197532</v>
      </c>
      <c r="N126" s="15"/>
      <c r="O126" s="15"/>
      <c r="P126" s="15"/>
      <c r="Q126" s="18">
        <f t="shared" si="12"/>
        <v>152.03757039595052</v>
      </c>
      <c r="R126" s="19"/>
      <c r="S126" s="19"/>
      <c r="T126" s="20"/>
      <c r="U126" s="21">
        <f t="shared" si="13"/>
        <v>2.2296296296296297E-2</v>
      </c>
      <c r="V126" s="21"/>
      <c r="W126" s="21"/>
      <c r="X126" s="21"/>
      <c r="Y126" s="15">
        <f t="shared" si="14"/>
        <v>434.78260869565219</v>
      </c>
      <c r="Z126" s="15"/>
      <c r="AA126" s="15"/>
      <c r="AB126" s="15"/>
      <c r="AC126" s="15">
        <f t="shared" si="16"/>
        <v>546.36393975474664</v>
      </c>
      <c r="AD126" s="15"/>
      <c r="AE126" s="15"/>
      <c r="AF126" s="15"/>
      <c r="AG126" s="15">
        <f t="shared" si="17"/>
        <v>-36.306369358796076</v>
      </c>
      <c r="AH126" s="15"/>
      <c r="AI126" s="15"/>
      <c r="AJ126" s="15"/>
      <c r="AK126" s="15">
        <f t="shared" si="15"/>
        <v>294.72186276098961</v>
      </c>
      <c r="AL126" s="15"/>
      <c r="AM126" s="15"/>
      <c r="AN126" s="15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</row>
    <row r="127" spans="1:86">
      <c r="A127" s="15">
        <v>82</v>
      </c>
      <c r="B127" s="15"/>
      <c r="C127" s="15"/>
      <c r="D127" s="15"/>
      <c r="E127" s="15">
        <f t="shared" si="9"/>
        <v>362.44000000000005</v>
      </c>
      <c r="F127" s="15"/>
      <c r="G127" s="15"/>
      <c r="H127" s="15"/>
      <c r="I127" s="17">
        <f t="shared" si="10"/>
        <v>1.2378048780487805E-3</v>
      </c>
      <c r="J127" s="17"/>
      <c r="K127" s="17"/>
      <c r="L127" s="17"/>
      <c r="M127" s="15">
        <f t="shared" si="11"/>
        <v>247.5609756097561</v>
      </c>
      <c r="N127" s="15"/>
      <c r="O127" s="15"/>
      <c r="P127" s="15"/>
      <c r="Q127" s="18">
        <f t="shared" si="12"/>
        <v>155.54714845822636</v>
      </c>
      <c r="R127" s="19"/>
      <c r="S127" s="19"/>
      <c r="T127" s="20"/>
      <c r="U127" s="21">
        <f t="shared" si="13"/>
        <v>2.1981707317073173E-2</v>
      </c>
      <c r="V127" s="21"/>
      <c r="W127" s="21"/>
      <c r="X127" s="21"/>
      <c r="Y127" s="15">
        <f t="shared" si="14"/>
        <v>434.78260869565219</v>
      </c>
      <c r="Z127" s="15"/>
      <c r="AA127" s="15"/>
      <c r="AB127" s="15"/>
      <c r="AC127" s="15">
        <f t="shared" si="16"/>
        <v>546.36393975474664</v>
      </c>
      <c r="AD127" s="15"/>
      <c r="AE127" s="15"/>
      <c r="AF127" s="15"/>
      <c r="AG127" s="15">
        <f t="shared" si="17"/>
        <v>-28.376791296520196</v>
      </c>
      <c r="AH127" s="15"/>
      <c r="AI127" s="15"/>
      <c r="AJ127" s="15"/>
      <c r="AK127" s="15">
        <f t="shared" si="15"/>
        <v>296.82478399392863</v>
      </c>
      <c r="AL127" s="15"/>
      <c r="AM127" s="15"/>
      <c r="AN127" s="15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</row>
    <row r="128" spans="1:86">
      <c r="A128" s="16">
        <v>83</v>
      </c>
      <c r="B128" s="16"/>
      <c r="C128" s="16"/>
      <c r="D128" s="16"/>
      <c r="E128" s="15">
        <f t="shared" si="9"/>
        <v>366.86000000000007</v>
      </c>
      <c r="F128" s="15"/>
      <c r="G128" s="15"/>
      <c r="H128" s="15"/>
      <c r="I128" s="17">
        <f t="shared" si="10"/>
        <v>1.2650602409638553E-3</v>
      </c>
      <c r="J128" s="17"/>
      <c r="K128" s="17"/>
      <c r="L128" s="17"/>
      <c r="M128" s="15">
        <f t="shared" si="11"/>
        <v>253.01204819277106</v>
      </c>
      <c r="N128" s="15"/>
      <c r="O128" s="15"/>
      <c r="P128" s="15"/>
      <c r="Q128" s="18">
        <f t="shared" si="12"/>
        <v>158.97215837442326</v>
      </c>
      <c r="R128" s="19"/>
      <c r="S128" s="19"/>
      <c r="T128" s="20"/>
      <c r="U128" s="21">
        <f t="shared" si="13"/>
        <v>2.1674698795180726E-2</v>
      </c>
      <c r="V128" s="21"/>
      <c r="W128" s="21"/>
      <c r="X128" s="21"/>
      <c r="Y128" s="15">
        <f t="shared" si="14"/>
        <v>434.78260869565219</v>
      </c>
      <c r="Z128" s="15"/>
      <c r="AA128" s="15"/>
      <c r="AB128" s="15"/>
      <c r="AC128" s="15">
        <f t="shared" si="16"/>
        <v>546.36393975474664</v>
      </c>
      <c r="AD128" s="15"/>
      <c r="AE128" s="15"/>
      <c r="AF128" s="15"/>
      <c r="AG128" s="15">
        <f t="shared" si="17"/>
        <v>-20.531781380323309</v>
      </c>
      <c r="AH128" s="15"/>
      <c r="AI128" s="15"/>
      <c r="AJ128" s="15"/>
      <c r="AK128" s="15">
        <f t="shared" si="15"/>
        <v>298.90116669113422</v>
      </c>
      <c r="AL128" s="15"/>
      <c r="AM128" s="15"/>
      <c r="AN128" s="15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</row>
    <row r="129" spans="1:86">
      <c r="A129" s="15">
        <v>84</v>
      </c>
      <c r="B129" s="15"/>
      <c r="C129" s="15"/>
      <c r="D129" s="15"/>
      <c r="E129" s="15">
        <f t="shared" si="9"/>
        <v>371.28000000000009</v>
      </c>
      <c r="F129" s="15"/>
      <c r="G129" s="15"/>
      <c r="H129" s="15"/>
      <c r="I129" s="17">
        <f t="shared" si="10"/>
        <v>1.2916666666666667E-3</v>
      </c>
      <c r="J129" s="17"/>
      <c r="K129" s="17"/>
      <c r="L129" s="17"/>
      <c r="M129" s="15">
        <f t="shared" si="11"/>
        <v>258.33333333333331</v>
      </c>
      <c r="N129" s="15"/>
      <c r="O129" s="15"/>
      <c r="P129" s="15"/>
      <c r="Q129" s="18">
        <f t="shared" si="12"/>
        <v>162.3156204354726</v>
      </c>
      <c r="R129" s="19"/>
      <c r="S129" s="19"/>
      <c r="T129" s="20"/>
      <c r="U129" s="21">
        <f t="shared" si="13"/>
        <v>2.1375000000000002E-2</v>
      </c>
      <c r="V129" s="21"/>
      <c r="W129" s="21"/>
      <c r="X129" s="21"/>
      <c r="Y129" s="15">
        <f t="shared" si="14"/>
        <v>434.78260869565219</v>
      </c>
      <c r="Z129" s="15"/>
      <c r="AA129" s="15"/>
      <c r="AB129" s="15"/>
      <c r="AC129" s="15">
        <f t="shared" si="16"/>
        <v>546.36393975474664</v>
      </c>
      <c r="AD129" s="15"/>
      <c r="AE129" s="15"/>
      <c r="AF129" s="15"/>
      <c r="AG129" s="15">
        <f t="shared" si="17"/>
        <v>-12.768319319273928</v>
      </c>
      <c r="AH129" s="15"/>
      <c r="AI129" s="15"/>
      <c r="AJ129" s="15"/>
      <c r="AK129" s="15">
        <f t="shared" si="15"/>
        <v>300.95183237173967</v>
      </c>
      <c r="AL129" s="15"/>
      <c r="AM129" s="15"/>
      <c r="AN129" s="15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</row>
    <row r="130" spans="1:86">
      <c r="A130" s="15">
        <v>85</v>
      </c>
      <c r="B130" s="15"/>
      <c r="C130" s="15"/>
      <c r="D130" s="15"/>
      <c r="E130" s="15">
        <f t="shared" si="9"/>
        <v>375.70000000000005</v>
      </c>
      <c r="F130" s="15"/>
      <c r="G130" s="15"/>
      <c r="H130" s="15"/>
      <c r="I130" s="17">
        <f t="shared" si="10"/>
        <v>1.3176470588235295E-3</v>
      </c>
      <c r="J130" s="17"/>
      <c r="K130" s="17"/>
      <c r="L130" s="17"/>
      <c r="M130" s="15">
        <f t="shared" si="11"/>
        <v>263.52941176470591</v>
      </c>
      <c r="N130" s="15"/>
      <c r="O130" s="15"/>
      <c r="P130" s="15"/>
      <c r="Q130" s="18">
        <f t="shared" si="12"/>
        <v>165.58041280096793</v>
      </c>
      <c r="R130" s="19"/>
      <c r="S130" s="19"/>
      <c r="T130" s="20"/>
      <c r="U130" s="21">
        <f t="shared" si="13"/>
        <v>2.1082352941176472E-2</v>
      </c>
      <c r="V130" s="21"/>
      <c r="W130" s="21"/>
      <c r="X130" s="21"/>
      <c r="Y130" s="15">
        <f t="shared" si="14"/>
        <v>434.78260869565219</v>
      </c>
      <c r="Z130" s="15"/>
      <c r="AA130" s="15"/>
      <c r="AB130" s="15"/>
      <c r="AC130" s="15">
        <f t="shared" si="16"/>
        <v>546.36393975474664</v>
      </c>
      <c r="AD130" s="15"/>
      <c r="AE130" s="15"/>
      <c r="AF130" s="15"/>
      <c r="AG130" s="15">
        <f t="shared" si="17"/>
        <v>-5.0835269537786871</v>
      </c>
      <c r="AH130" s="15"/>
      <c r="AI130" s="15"/>
      <c r="AJ130" s="15"/>
      <c r="AK130" s="15">
        <f t="shared" si="15"/>
        <v>302.97756389515439</v>
      </c>
      <c r="AL130" s="15"/>
      <c r="AM130" s="15"/>
      <c r="AN130" s="15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</row>
    <row r="131" spans="1:86">
      <c r="A131" s="16">
        <v>86</v>
      </c>
      <c r="B131" s="16"/>
      <c r="C131" s="16"/>
      <c r="D131" s="16"/>
      <c r="E131" s="15">
        <f t="shared" si="9"/>
        <v>380.12000000000006</v>
      </c>
      <c r="F131" s="15"/>
      <c r="G131" s="15"/>
      <c r="H131" s="15"/>
      <c r="I131" s="17">
        <f t="shared" si="10"/>
        <v>1.3430232558139536E-3</v>
      </c>
      <c r="J131" s="17"/>
      <c r="K131" s="17"/>
      <c r="L131" s="17"/>
      <c r="M131" s="15">
        <f t="shared" si="11"/>
        <v>268.60465116279067</v>
      </c>
      <c r="N131" s="15"/>
      <c r="O131" s="15"/>
      <c r="P131" s="15"/>
      <c r="Q131" s="18">
        <f t="shared" si="12"/>
        <v>168.76927976261442</v>
      </c>
      <c r="R131" s="19"/>
      <c r="S131" s="19"/>
      <c r="T131" s="20"/>
      <c r="U131" s="21">
        <f t="shared" si="13"/>
        <v>2.079651162790698E-2</v>
      </c>
      <c r="V131" s="21"/>
      <c r="W131" s="21"/>
      <c r="X131" s="21"/>
      <c r="Y131" s="15">
        <f t="shared" si="14"/>
        <v>434.78260869565219</v>
      </c>
      <c r="Z131" s="15"/>
      <c r="AA131" s="15"/>
      <c r="AB131" s="15"/>
      <c r="AC131" s="15">
        <f t="shared" si="16"/>
        <v>546.36393975474664</v>
      </c>
      <c r="AD131" s="15"/>
      <c r="AE131" s="15"/>
      <c r="AF131" s="15"/>
      <c r="AG131" s="15">
        <f t="shared" si="17"/>
        <v>2.5253400078678396</v>
      </c>
      <c r="AH131" s="15"/>
      <c r="AI131" s="15"/>
      <c r="AJ131" s="15"/>
      <c r="AK131" s="15">
        <f t="shared" si="15"/>
        <v>304.97910770872221</v>
      </c>
      <c r="AL131" s="15"/>
      <c r="AM131" s="15"/>
      <c r="AN131" s="15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</row>
    <row r="132" spans="1:86">
      <c r="A132" s="15">
        <v>87</v>
      </c>
      <c r="B132" s="15"/>
      <c r="C132" s="15"/>
      <c r="D132" s="15"/>
      <c r="E132" s="15">
        <f t="shared" si="9"/>
        <v>384.54000000000008</v>
      </c>
      <c r="F132" s="15"/>
      <c r="G132" s="15"/>
      <c r="H132" s="15"/>
      <c r="I132" s="17">
        <f t="shared" si="10"/>
        <v>1.3678160919540232E-3</v>
      </c>
      <c r="J132" s="17"/>
      <c r="K132" s="17"/>
      <c r="L132" s="17"/>
      <c r="M132" s="15">
        <f t="shared" si="11"/>
        <v>273.56321839080459</v>
      </c>
      <c r="N132" s="15"/>
      <c r="O132" s="15"/>
      <c r="P132" s="15"/>
      <c r="Q132" s="18">
        <f t="shared" si="12"/>
        <v>171.88483943778641</v>
      </c>
      <c r="R132" s="19"/>
      <c r="S132" s="19"/>
      <c r="T132" s="20"/>
      <c r="U132" s="21">
        <f t="shared" si="13"/>
        <v>2.0517241379310346E-2</v>
      </c>
      <c r="V132" s="21"/>
      <c r="W132" s="21"/>
      <c r="X132" s="21"/>
      <c r="Y132" s="15">
        <f t="shared" si="14"/>
        <v>434.78260869565219</v>
      </c>
      <c r="Z132" s="15"/>
      <c r="AA132" s="15"/>
      <c r="AB132" s="15"/>
      <c r="AC132" s="15">
        <f t="shared" si="16"/>
        <v>546.36393975474664</v>
      </c>
      <c r="AD132" s="15"/>
      <c r="AE132" s="15"/>
      <c r="AF132" s="15"/>
      <c r="AG132" s="15">
        <f t="shared" si="17"/>
        <v>10.060899683039793</v>
      </c>
      <c r="AH132" s="15"/>
      <c r="AI132" s="15"/>
      <c r="AJ132" s="15"/>
      <c r="AK132" s="15">
        <f t="shared" si="15"/>
        <v>306.95717594036904</v>
      </c>
      <c r="AL132" s="15"/>
      <c r="AM132" s="15"/>
      <c r="AN132" s="15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</row>
    <row r="133" spans="1:86">
      <c r="A133" s="15">
        <v>88</v>
      </c>
      <c r="B133" s="15"/>
      <c r="C133" s="15"/>
      <c r="D133" s="15"/>
      <c r="E133" s="15">
        <f t="shared" si="9"/>
        <v>388.96000000000004</v>
      </c>
      <c r="F133" s="15"/>
      <c r="G133" s="15"/>
      <c r="H133" s="15"/>
      <c r="I133" s="17">
        <f t="shared" si="10"/>
        <v>1.3920454545454546E-3</v>
      </c>
      <c r="J133" s="17"/>
      <c r="K133" s="17"/>
      <c r="L133" s="17"/>
      <c r="M133" s="15">
        <f t="shared" si="11"/>
        <v>278.40909090909093</v>
      </c>
      <c r="N133" s="15"/>
      <c r="O133" s="15"/>
      <c r="P133" s="15"/>
      <c r="Q133" s="18">
        <f t="shared" si="12"/>
        <v>174.92959093852261</v>
      </c>
      <c r="R133" s="19"/>
      <c r="S133" s="19"/>
      <c r="T133" s="20"/>
      <c r="U133" s="21">
        <f t="shared" si="13"/>
        <v>2.0244318181818183E-2</v>
      </c>
      <c r="V133" s="21"/>
      <c r="W133" s="21"/>
      <c r="X133" s="21"/>
      <c r="Y133" s="15">
        <f t="shared" si="14"/>
        <v>434.78260869565219</v>
      </c>
      <c r="Z133" s="15"/>
      <c r="AA133" s="15"/>
      <c r="AB133" s="15"/>
      <c r="AC133" s="15">
        <f t="shared" si="16"/>
        <v>546.36393975474664</v>
      </c>
      <c r="AD133" s="15"/>
      <c r="AE133" s="15"/>
      <c r="AF133" s="15"/>
      <c r="AG133" s="15">
        <f t="shared" si="17"/>
        <v>17.525651183775949</v>
      </c>
      <c r="AH133" s="15"/>
      <c r="AI133" s="15"/>
      <c r="AJ133" s="15"/>
      <c r="AK133" s="15">
        <f t="shared" si="15"/>
        <v>308.91244834856928</v>
      </c>
      <c r="AL133" s="15"/>
      <c r="AM133" s="15"/>
      <c r="AN133" s="15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</row>
    <row r="134" spans="1:86">
      <c r="A134" s="16">
        <v>89</v>
      </c>
      <c r="B134" s="16"/>
      <c r="C134" s="16"/>
      <c r="D134" s="16"/>
      <c r="E134" s="15">
        <f t="shared" si="9"/>
        <v>393.38000000000005</v>
      </c>
      <c r="F134" s="15"/>
      <c r="G134" s="15"/>
      <c r="H134" s="15"/>
      <c r="I134" s="17">
        <f t="shared" si="10"/>
        <v>1.4157303370786517E-3</v>
      </c>
      <c r="J134" s="17"/>
      <c r="K134" s="17"/>
      <c r="L134" s="17"/>
      <c r="M134" s="15">
        <f t="shared" si="11"/>
        <v>283.14606741573033</v>
      </c>
      <c r="N134" s="15"/>
      <c r="O134" s="15"/>
      <c r="P134" s="15"/>
      <c r="Q134" s="18">
        <f t="shared" si="12"/>
        <v>177.90592105721976</v>
      </c>
      <c r="R134" s="19"/>
      <c r="S134" s="19"/>
      <c r="T134" s="20"/>
      <c r="U134" s="21">
        <f t="shared" si="13"/>
        <v>1.9977528089887644E-2</v>
      </c>
      <c r="V134" s="21"/>
      <c r="W134" s="21"/>
      <c r="X134" s="21"/>
      <c r="Y134" s="15">
        <f t="shared" si="14"/>
        <v>434.78260869565219</v>
      </c>
      <c r="Z134" s="15"/>
      <c r="AA134" s="15"/>
      <c r="AB134" s="15"/>
      <c r="AC134" s="15">
        <f t="shared" si="16"/>
        <v>546.36393975474664</v>
      </c>
      <c r="AD134" s="15"/>
      <c r="AE134" s="15"/>
      <c r="AF134" s="15"/>
      <c r="AG134" s="15">
        <f t="shared" si="17"/>
        <v>24.921981302473228</v>
      </c>
      <c r="AH134" s="15"/>
      <c r="AI134" s="15"/>
      <c r="AJ134" s="15"/>
      <c r="AK134" s="15">
        <f t="shared" si="15"/>
        <v>310.84557414085486</v>
      </c>
      <c r="AL134" s="15"/>
      <c r="AM134" s="15"/>
      <c r="AN134" s="15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</row>
    <row r="135" spans="1:86">
      <c r="A135" s="15">
        <v>90</v>
      </c>
      <c r="B135" s="15"/>
      <c r="C135" s="15"/>
      <c r="D135" s="15"/>
      <c r="E135" s="15">
        <f t="shared" si="9"/>
        <v>397.80000000000007</v>
      </c>
      <c r="F135" s="15"/>
      <c r="G135" s="15"/>
      <c r="H135" s="15"/>
      <c r="I135" s="17">
        <f t="shared" si="10"/>
        <v>1.4388888888888889E-3</v>
      </c>
      <c r="J135" s="17"/>
      <c r="K135" s="17"/>
      <c r="L135" s="17"/>
      <c r="M135" s="15">
        <f t="shared" si="11"/>
        <v>287.77777777777777</v>
      </c>
      <c r="N135" s="15"/>
      <c r="O135" s="15"/>
      <c r="P135" s="15"/>
      <c r="Q135" s="18">
        <f t="shared" si="12"/>
        <v>180.81611050661255</v>
      </c>
      <c r="R135" s="19"/>
      <c r="S135" s="19"/>
      <c r="T135" s="20"/>
      <c r="U135" s="21">
        <f t="shared" si="13"/>
        <v>1.9716666666666667E-2</v>
      </c>
      <c r="V135" s="21"/>
      <c r="W135" s="21"/>
      <c r="X135" s="21"/>
      <c r="Y135" s="15">
        <f t="shared" si="14"/>
        <v>434.78260869565219</v>
      </c>
      <c r="Z135" s="15"/>
      <c r="AA135" s="15"/>
      <c r="AB135" s="15"/>
      <c r="AC135" s="15">
        <f t="shared" si="16"/>
        <v>546.36393975474664</v>
      </c>
      <c r="AD135" s="15"/>
      <c r="AE135" s="15"/>
      <c r="AF135" s="15"/>
      <c r="AG135" s="15">
        <f t="shared" si="17"/>
        <v>32.252170751865947</v>
      </c>
      <c r="AH135" s="15"/>
      <c r="AI135" s="15"/>
      <c r="AJ135" s="15"/>
      <c r="AK135" s="15">
        <f t="shared" si="15"/>
        <v>312.75717367108967</v>
      </c>
      <c r="AL135" s="15"/>
      <c r="AM135" s="15"/>
      <c r="AN135" s="15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</row>
    <row r="136" spans="1:86">
      <c r="A136" s="15">
        <v>91</v>
      </c>
      <c r="B136" s="15"/>
      <c r="C136" s="15"/>
      <c r="D136" s="15"/>
      <c r="E136" s="15">
        <f t="shared" si="9"/>
        <v>402.22000000000008</v>
      </c>
      <c r="F136" s="15"/>
      <c r="G136" s="15"/>
      <c r="H136" s="15"/>
      <c r="I136" s="17">
        <f t="shared" si="10"/>
        <v>1.4615384615384616E-3</v>
      </c>
      <c r="J136" s="17"/>
      <c r="K136" s="17"/>
      <c r="L136" s="17"/>
      <c r="M136" s="15">
        <f t="shared" si="11"/>
        <v>292.30769230769232</v>
      </c>
      <c r="N136" s="15"/>
      <c r="O136" s="15"/>
      <c r="P136" s="15"/>
      <c r="Q136" s="18">
        <f t="shared" si="12"/>
        <v>183.66233974832639</v>
      </c>
      <c r="R136" s="19"/>
      <c r="S136" s="19"/>
      <c r="T136" s="20"/>
      <c r="U136" s="21">
        <f t="shared" si="13"/>
        <v>1.9461538461538464E-2</v>
      </c>
      <c r="V136" s="21"/>
      <c r="W136" s="21"/>
      <c r="X136" s="21"/>
      <c r="Y136" s="15">
        <f t="shared" si="14"/>
        <v>434.78260869565219</v>
      </c>
      <c r="Z136" s="15"/>
      <c r="AA136" s="15"/>
      <c r="AB136" s="15"/>
      <c r="AC136" s="15">
        <f t="shared" si="16"/>
        <v>546.36393975474664</v>
      </c>
      <c r="AD136" s="15"/>
      <c r="AE136" s="15"/>
      <c r="AF136" s="15"/>
      <c r="AG136" s="15">
        <f t="shared" si="17"/>
        <v>39.518399993579806</v>
      </c>
      <c r="AH136" s="15"/>
      <c r="AI136" s="15"/>
      <c r="AJ136" s="15"/>
      <c r="AK136" s="15">
        <f t="shared" si="15"/>
        <v>314.64784002483589</v>
      </c>
      <c r="AL136" s="15"/>
      <c r="AM136" s="15"/>
      <c r="AN136" s="15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</row>
    <row r="137" spans="1:86">
      <c r="A137" s="16">
        <v>92</v>
      </c>
      <c r="B137" s="16"/>
      <c r="C137" s="16"/>
      <c r="D137" s="16"/>
      <c r="E137" s="15">
        <f t="shared" si="9"/>
        <v>406.64000000000004</v>
      </c>
      <c r="F137" s="15"/>
      <c r="G137" s="15"/>
      <c r="H137" s="15"/>
      <c r="I137" s="17">
        <f t="shared" si="10"/>
        <v>1.4836956521739131E-3</v>
      </c>
      <c r="J137" s="17"/>
      <c r="K137" s="17"/>
      <c r="L137" s="17"/>
      <c r="M137" s="15">
        <f t="shared" si="11"/>
        <v>296.73913043478262</v>
      </c>
      <c r="N137" s="15"/>
      <c r="O137" s="15"/>
      <c r="P137" s="15"/>
      <c r="Q137" s="18">
        <f t="shared" si="12"/>
        <v>186.44669444130727</v>
      </c>
      <c r="R137" s="19"/>
      <c r="S137" s="19"/>
      <c r="T137" s="20"/>
      <c r="U137" s="21">
        <f t="shared" si="13"/>
        <v>1.9211956521739133E-2</v>
      </c>
      <c r="V137" s="21"/>
      <c r="W137" s="21"/>
      <c r="X137" s="21"/>
      <c r="Y137" s="15">
        <f t="shared" si="14"/>
        <v>434.78260869565219</v>
      </c>
      <c r="Z137" s="15"/>
      <c r="AA137" s="15"/>
      <c r="AB137" s="15"/>
      <c r="AC137" s="15">
        <f t="shared" si="16"/>
        <v>546.36393975474664</v>
      </c>
      <c r="AD137" s="15"/>
      <c r="AE137" s="15"/>
      <c r="AF137" s="15"/>
      <c r="AG137" s="15">
        <f t="shared" si="17"/>
        <v>46.722754686560734</v>
      </c>
      <c r="AH137" s="15"/>
      <c r="AI137" s="15"/>
      <c r="AJ137" s="15"/>
      <c r="AK137" s="15">
        <f t="shared" si="15"/>
        <v>316.51814050132663</v>
      </c>
      <c r="AL137" s="15"/>
      <c r="AM137" s="15"/>
      <c r="AN137" s="15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</row>
    <row r="138" spans="1:86">
      <c r="A138" s="15">
        <v>93</v>
      </c>
      <c r="B138" s="15"/>
      <c r="C138" s="15"/>
      <c r="D138" s="15"/>
      <c r="E138" s="15">
        <f t="shared" si="9"/>
        <v>411.06000000000006</v>
      </c>
      <c r="F138" s="15"/>
      <c r="G138" s="15"/>
      <c r="H138" s="15"/>
      <c r="I138" s="17">
        <f t="shared" si="10"/>
        <v>1.5053763440860217E-3</v>
      </c>
      <c r="J138" s="17"/>
      <c r="K138" s="17"/>
      <c r="L138" s="17"/>
      <c r="M138" s="15">
        <f t="shared" si="11"/>
        <v>301.07526881720435</v>
      </c>
      <c r="N138" s="15"/>
      <c r="O138" s="15"/>
      <c r="P138" s="15"/>
      <c r="Q138" s="18">
        <f t="shared" si="12"/>
        <v>189.17117053874026</v>
      </c>
      <c r="R138" s="19"/>
      <c r="S138" s="19"/>
      <c r="T138" s="20"/>
      <c r="U138" s="21">
        <f t="shared" si="13"/>
        <v>1.8967741935483874E-2</v>
      </c>
      <c r="V138" s="21"/>
      <c r="W138" s="21"/>
      <c r="X138" s="21"/>
      <c r="Y138" s="15">
        <f t="shared" si="14"/>
        <v>434.78260869565219</v>
      </c>
      <c r="Z138" s="15"/>
      <c r="AA138" s="15"/>
      <c r="AB138" s="15"/>
      <c r="AC138" s="15">
        <f t="shared" si="16"/>
        <v>546.36393975474664</v>
      </c>
      <c r="AD138" s="15"/>
      <c r="AE138" s="15"/>
      <c r="AF138" s="15"/>
      <c r="AG138" s="15">
        <f t="shared" si="17"/>
        <v>53.867230783993705</v>
      </c>
      <c r="AH138" s="15"/>
      <c r="AI138" s="15"/>
      <c r="AJ138" s="15"/>
      <c r="AK138" s="15">
        <f t="shared" si="15"/>
        <v>318.36861799982847</v>
      </c>
      <c r="AL138" s="15"/>
      <c r="AM138" s="15"/>
      <c r="AN138" s="15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</row>
    <row r="139" spans="1:86">
      <c r="A139" s="15">
        <v>94</v>
      </c>
      <c r="B139" s="15"/>
      <c r="C139" s="15"/>
      <c r="D139" s="15"/>
      <c r="E139" s="15">
        <f t="shared" si="9"/>
        <v>415.48000000000008</v>
      </c>
      <c r="F139" s="15"/>
      <c r="G139" s="15"/>
      <c r="H139" s="15"/>
      <c r="I139" s="17">
        <f t="shared" si="10"/>
        <v>1.5265957446808512E-3</v>
      </c>
      <c r="J139" s="17"/>
      <c r="K139" s="17"/>
      <c r="L139" s="17"/>
      <c r="M139" s="15">
        <f t="shared" si="11"/>
        <v>305.31914893617022</v>
      </c>
      <c r="N139" s="15"/>
      <c r="O139" s="15"/>
      <c r="P139" s="15"/>
      <c r="Q139" s="18">
        <f t="shared" si="12"/>
        <v>191.83767905963205</v>
      </c>
      <c r="R139" s="19"/>
      <c r="S139" s="19"/>
      <c r="T139" s="20"/>
      <c r="U139" s="21">
        <f t="shared" si="13"/>
        <v>1.8728723404255319E-2</v>
      </c>
      <c r="V139" s="21"/>
      <c r="W139" s="21"/>
      <c r="X139" s="21"/>
      <c r="Y139" s="15">
        <f t="shared" si="14"/>
        <v>434.78260869565219</v>
      </c>
      <c r="Z139" s="15"/>
      <c r="AA139" s="15"/>
      <c r="AB139" s="15"/>
      <c r="AC139" s="15">
        <f t="shared" si="16"/>
        <v>546.36393975474664</v>
      </c>
      <c r="AD139" s="15"/>
      <c r="AE139" s="15"/>
      <c r="AF139" s="15"/>
      <c r="AG139" s="15">
        <f t="shared" si="17"/>
        <v>60.953739304885517</v>
      </c>
      <c r="AH139" s="15"/>
      <c r="AI139" s="15"/>
      <c r="AJ139" s="15"/>
      <c r="AK139" s="15">
        <f t="shared" si="15"/>
        <v>320.19979231751103</v>
      </c>
      <c r="AL139" s="15"/>
      <c r="AM139" s="15"/>
      <c r="AN139" s="15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</row>
    <row r="140" spans="1:86">
      <c r="A140" s="16">
        <v>95</v>
      </c>
      <c r="B140" s="16"/>
      <c r="C140" s="16"/>
      <c r="D140" s="16"/>
      <c r="E140" s="15">
        <f t="shared" si="9"/>
        <v>419.90000000000003</v>
      </c>
      <c r="F140" s="15"/>
      <c r="G140" s="15"/>
      <c r="H140" s="15"/>
      <c r="I140" s="17">
        <f t="shared" si="10"/>
        <v>1.5473684210526315E-3</v>
      </c>
      <c r="J140" s="17"/>
      <c r="K140" s="17"/>
      <c r="L140" s="17"/>
      <c r="M140" s="15">
        <f t="shared" si="11"/>
        <v>309.4736842105263</v>
      </c>
      <c r="N140" s="15"/>
      <c r="O140" s="15"/>
      <c r="P140" s="15"/>
      <c r="Q140" s="18">
        <f t="shared" si="12"/>
        <v>194.4480505590314</v>
      </c>
      <c r="R140" s="19"/>
      <c r="S140" s="19"/>
      <c r="T140" s="20"/>
      <c r="U140" s="21">
        <f t="shared" si="13"/>
        <v>1.8494736842105265E-2</v>
      </c>
      <c r="V140" s="21"/>
      <c r="W140" s="21"/>
      <c r="X140" s="21"/>
      <c r="Y140" s="15">
        <f t="shared" si="14"/>
        <v>434.78260869565219</v>
      </c>
      <c r="Z140" s="15"/>
      <c r="AA140" s="15"/>
      <c r="AB140" s="15"/>
      <c r="AC140" s="15">
        <f t="shared" si="16"/>
        <v>546.36393975474664</v>
      </c>
      <c r="AD140" s="15"/>
      <c r="AE140" s="15"/>
      <c r="AF140" s="15"/>
      <c r="AG140" s="15">
        <f t="shared" si="17"/>
        <v>67.984110804284796</v>
      </c>
      <c r="AH140" s="15"/>
      <c r="AI140" s="15"/>
      <c r="AJ140" s="15"/>
      <c r="AK140" s="15">
        <f t="shared" si="15"/>
        <v>322.01216136534765</v>
      </c>
      <c r="AL140" s="15"/>
      <c r="AM140" s="15"/>
      <c r="AN140" s="15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</row>
    <row r="141" spans="1:86">
      <c r="A141" s="15">
        <v>96</v>
      </c>
      <c r="B141" s="15"/>
      <c r="C141" s="15"/>
      <c r="D141" s="15"/>
      <c r="E141" s="15">
        <f t="shared" si="9"/>
        <v>424.32000000000011</v>
      </c>
      <c r="F141" s="15"/>
      <c r="G141" s="15"/>
      <c r="H141" s="15"/>
      <c r="I141" s="17">
        <f t="shared" si="10"/>
        <v>1.5677083333333333E-3</v>
      </c>
      <c r="J141" s="17"/>
      <c r="K141" s="17"/>
      <c r="L141" s="17"/>
      <c r="M141" s="15">
        <f t="shared" si="11"/>
        <v>313.54166666666669</v>
      </c>
      <c r="N141" s="15"/>
      <c r="O141" s="15"/>
      <c r="P141" s="15"/>
      <c r="Q141" s="18">
        <f t="shared" si="12"/>
        <v>197.00403931885998</v>
      </c>
      <c r="R141" s="19"/>
      <c r="S141" s="19"/>
      <c r="T141" s="20"/>
      <c r="U141" s="21">
        <f t="shared" si="13"/>
        <v>1.8265625000000001E-2</v>
      </c>
      <c r="V141" s="21"/>
      <c r="W141" s="21"/>
      <c r="X141" s="21"/>
      <c r="Y141" s="15">
        <f t="shared" si="14"/>
        <v>434.78260869565219</v>
      </c>
      <c r="Z141" s="15"/>
      <c r="AA141" s="15"/>
      <c r="AB141" s="15"/>
      <c r="AC141" s="15">
        <f t="shared" si="16"/>
        <v>546.36393975474664</v>
      </c>
      <c r="AD141" s="15"/>
      <c r="AE141" s="15"/>
      <c r="AF141" s="15"/>
      <c r="AG141" s="15">
        <f t="shared" si="17"/>
        <v>74.96009956411342</v>
      </c>
      <c r="AH141" s="15"/>
      <c r="AI141" s="15"/>
      <c r="AJ141" s="15"/>
      <c r="AK141" s="15">
        <f t="shared" si="15"/>
        <v>323.806202308021</v>
      </c>
      <c r="AL141" s="15"/>
      <c r="AM141" s="15"/>
      <c r="AN141" s="15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</row>
    <row r="142" spans="1:86">
      <c r="A142" s="15">
        <v>97</v>
      </c>
      <c r="B142" s="15"/>
      <c r="C142" s="15"/>
      <c r="D142" s="15"/>
      <c r="E142" s="15">
        <f t="shared" si="9"/>
        <v>428.74000000000012</v>
      </c>
      <c r="F142" s="15"/>
      <c r="G142" s="15"/>
      <c r="H142" s="15"/>
      <c r="I142" s="17">
        <f t="shared" si="10"/>
        <v>1.5876288659793815E-3</v>
      </c>
      <c r="J142" s="17"/>
      <c r="K142" s="17"/>
      <c r="L142" s="17"/>
      <c r="M142" s="15">
        <f t="shared" si="11"/>
        <v>317.52577319587635</v>
      </c>
      <c r="N142" s="15"/>
      <c r="O142" s="15"/>
      <c r="P142" s="15"/>
      <c r="Q142" s="18">
        <f t="shared" si="12"/>
        <v>199.5073272795168</v>
      </c>
      <c r="R142" s="19"/>
      <c r="S142" s="19"/>
      <c r="T142" s="20"/>
      <c r="U142" s="21">
        <f t="shared" si="13"/>
        <v>1.8041237113402064E-2</v>
      </c>
      <c r="V142" s="21"/>
      <c r="W142" s="21"/>
      <c r="X142" s="21"/>
      <c r="Y142" s="15">
        <f t="shared" si="14"/>
        <v>434.78260869565219</v>
      </c>
      <c r="Z142" s="15"/>
      <c r="AA142" s="15"/>
      <c r="AB142" s="15"/>
      <c r="AC142" s="15">
        <f t="shared" si="16"/>
        <v>546.36393975474664</v>
      </c>
      <c r="AD142" s="15"/>
      <c r="AE142" s="15"/>
      <c r="AF142" s="15"/>
      <c r="AG142" s="15">
        <f t="shared" si="17"/>
        <v>81.883387524770228</v>
      </c>
      <c r="AH142" s="15"/>
      <c r="AI142" s="15"/>
      <c r="AJ142" s="15"/>
      <c r="AK142" s="15">
        <f t="shared" si="15"/>
        <v>325.58237263331972</v>
      </c>
      <c r="AL142" s="15"/>
      <c r="AM142" s="15"/>
      <c r="AN142" s="15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</row>
    <row r="143" spans="1:86">
      <c r="A143" s="16">
        <v>98</v>
      </c>
      <c r="B143" s="16"/>
      <c r="C143" s="16"/>
      <c r="D143" s="16"/>
      <c r="E143" s="15">
        <f t="shared" si="9"/>
        <v>433.16000000000014</v>
      </c>
      <c r="F143" s="15"/>
      <c r="G143" s="15"/>
      <c r="H143" s="15"/>
      <c r="I143" s="17">
        <f t="shared" si="10"/>
        <v>1.6071428571428571E-3</v>
      </c>
      <c r="J143" s="17"/>
      <c r="K143" s="17"/>
      <c r="L143" s="17"/>
      <c r="M143" s="15">
        <f t="shared" si="11"/>
        <v>321.42857142857139</v>
      </c>
      <c r="N143" s="15"/>
      <c r="O143" s="15"/>
      <c r="P143" s="15"/>
      <c r="Q143" s="18">
        <f t="shared" si="12"/>
        <v>201.95952773077238</v>
      </c>
      <c r="R143" s="19"/>
      <c r="S143" s="19"/>
      <c r="T143" s="20"/>
      <c r="U143" s="21">
        <f t="shared" si="13"/>
        <v>1.7821428571428575E-2</v>
      </c>
      <c r="V143" s="21"/>
      <c r="W143" s="21"/>
      <c r="X143" s="21"/>
      <c r="Y143" s="15">
        <f t="shared" si="14"/>
        <v>434.78260869565219</v>
      </c>
      <c r="Z143" s="15"/>
      <c r="AA143" s="15"/>
      <c r="AB143" s="15"/>
      <c r="AC143" s="15">
        <f t="shared" si="16"/>
        <v>546.36393975474664</v>
      </c>
      <c r="AD143" s="15"/>
      <c r="AE143" s="15"/>
      <c r="AF143" s="15"/>
      <c r="AG143" s="15">
        <f t="shared" si="17"/>
        <v>88.755587976025822</v>
      </c>
      <c r="AH143" s="15"/>
      <c r="AI143" s="15"/>
      <c r="AJ143" s="15"/>
      <c r="AK143" s="15">
        <f t="shared" si="15"/>
        <v>327.34111115606123</v>
      </c>
      <c r="AL143" s="15"/>
      <c r="AM143" s="15"/>
      <c r="AN143" s="15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</row>
    <row r="144" spans="1:86">
      <c r="A144" s="15">
        <v>99</v>
      </c>
      <c r="B144" s="15"/>
      <c r="C144" s="15"/>
      <c r="D144" s="15"/>
      <c r="E144" s="15">
        <f t="shared" si="9"/>
        <v>437.5800000000001</v>
      </c>
      <c r="F144" s="15"/>
      <c r="G144" s="15"/>
      <c r="H144" s="15"/>
      <c r="I144" s="17">
        <f t="shared" si="10"/>
        <v>1.6262626262626262E-3</v>
      </c>
      <c r="J144" s="17"/>
      <c r="K144" s="17"/>
      <c r="L144" s="17"/>
      <c r="M144" s="15">
        <f t="shared" si="11"/>
        <v>325.25252525252523</v>
      </c>
      <c r="N144" s="15"/>
      <c r="O144" s="15"/>
      <c r="P144" s="15"/>
      <c r="Q144" s="18">
        <f t="shared" si="12"/>
        <v>204.36218877897241</v>
      </c>
      <c r="R144" s="19"/>
      <c r="S144" s="19"/>
      <c r="T144" s="20"/>
      <c r="U144" s="21">
        <f t="shared" si="13"/>
        <v>1.7606060606060608E-2</v>
      </c>
      <c r="V144" s="21"/>
      <c r="W144" s="21"/>
      <c r="X144" s="21"/>
      <c r="Y144" s="15">
        <f t="shared" si="14"/>
        <v>434.78260869565219</v>
      </c>
      <c r="Z144" s="15"/>
      <c r="AA144" s="15"/>
      <c r="AB144" s="15"/>
      <c r="AC144" s="15">
        <f t="shared" si="16"/>
        <v>546.36393975474664</v>
      </c>
      <c r="AD144" s="15"/>
      <c r="AE144" s="15"/>
      <c r="AF144" s="15"/>
      <c r="AG144" s="15">
        <f t="shared" si="17"/>
        <v>95.578249024225897</v>
      </c>
      <c r="AH144" s="15"/>
      <c r="AI144" s="15"/>
      <c r="AJ144" s="15"/>
      <c r="AK144" s="15">
        <f t="shared" si="15"/>
        <v>329.08283896117155</v>
      </c>
      <c r="AL144" s="15"/>
      <c r="AM144" s="15"/>
      <c r="AN144" s="15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</row>
    <row r="145" spans="1:86">
      <c r="A145" s="15">
        <v>100</v>
      </c>
      <c r="B145" s="15"/>
      <c r="C145" s="15"/>
      <c r="D145" s="15"/>
      <c r="E145" s="15">
        <f t="shared" si="9"/>
        <v>442.00000000000011</v>
      </c>
      <c r="F145" s="15"/>
      <c r="G145" s="15"/>
      <c r="H145" s="15"/>
      <c r="I145" s="17">
        <f t="shared" si="10"/>
        <v>1.645E-3</v>
      </c>
      <c r="J145" s="17"/>
      <c r="K145" s="17"/>
      <c r="L145" s="17"/>
      <c r="M145" s="15">
        <f t="shared" si="11"/>
        <v>329</v>
      </c>
      <c r="N145" s="15"/>
      <c r="O145" s="15"/>
      <c r="P145" s="15"/>
      <c r="Q145" s="18">
        <f t="shared" si="12"/>
        <v>206.71679660620839</v>
      </c>
      <c r="R145" s="19"/>
      <c r="S145" s="19"/>
      <c r="T145" s="20"/>
      <c r="U145" s="21">
        <f t="shared" si="13"/>
        <v>1.7395000000000001E-2</v>
      </c>
      <c r="V145" s="21"/>
      <c r="W145" s="21"/>
      <c r="X145" s="21"/>
      <c r="Y145" s="15">
        <f t="shared" si="14"/>
        <v>434.78260869565219</v>
      </c>
      <c r="Z145" s="15"/>
      <c r="AA145" s="15"/>
      <c r="AB145" s="15"/>
      <c r="AC145" s="15">
        <f t="shared" si="16"/>
        <v>546.36393975474664</v>
      </c>
      <c r="AD145" s="15"/>
      <c r="AE145" s="15"/>
      <c r="AF145" s="15"/>
      <c r="AG145" s="15">
        <f t="shared" si="17"/>
        <v>102.35285685146187</v>
      </c>
      <c r="AH145" s="15"/>
      <c r="AI145" s="15"/>
      <c r="AJ145" s="15"/>
      <c r="AK145" s="15">
        <f t="shared" si="15"/>
        <v>330.80796029017984</v>
      </c>
      <c r="AL145" s="15"/>
      <c r="AM145" s="15"/>
      <c r="AN145" s="15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</row>
    <row r="146" spans="1:86">
      <c r="A146" s="16">
        <v>101</v>
      </c>
      <c r="B146" s="16"/>
      <c r="C146" s="16"/>
      <c r="D146" s="16"/>
      <c r="E146" s="15">
        <f t="shared" si="9"/>
        <v>446.42000000000013</v>
      </c>
      <c r="F146" s="15"/>
      <c r="G146" s="15"/>
      <c r="H146" s="15"/>
      <c r="I146" s="17">
        <f t="shared" si="10"/>
        <v>1.6633663366336635E-3</v>
      </c>
      <c r="J146" s="17"/>
      <c r="K146" s="17"/>
      <c r="L146" s="17"/>
      <c r="M146" s="15">
        <f t="shared" si="11"/>
        <v>332.67326732673268</v>
      </c>
      <c r="N146" s="15"/>
      <c r="O146" s="15"/>
      <c r="P146" s="15"/>
      <c r="Q146" s="18">
        <f t="shared" si="12"/>
        <v>209.02477853587536</v>
      </c>
      <c r="R146" s="19"/>
      <c r="S146" s="19"/>
      <c r="T146" s="20"/>
      <c r="U146" s="21">
        <f t="shared" si="13"/>
        <v>1.718811881188119E-2</v>
      </c>
      <c r="V146" s="21"/>
      <c r="W146" s="21"/>
      <c r="X146" s="21"/>
      <c r="Y146" s="15">
        <f t="shared" si="14"/>
        <v>434.78260869565219</v>
      </c>
      <c r="Z146" s="15"/>
      <c r="AA146" s="15"/>
      <c r="AB146" s="15"/>
      <c r="AC146" s="15">
        <f t="shared" si="16"/>
        <v>546.36393975474664</v>
      </c>
      <c r="AD146" s="15"/>
      <c r="AE146" s="15"/>
      <c r="AF146" s="15"/>
      <c r="AG146" s="15">
        <f t="shared" si="17"/>
        <v>109.08083878112882</v>
      </c>
      <c r="AH146" s="15"/>
      <c r="AI146" s="15"/>
      <c r="AJ146" s="15"/>
      <c r="AK146" s="15">
        <f t="shared" si="15"/>
        <v>332.51686337504918</v>
      </c>
      <c r="AL146" s="15"/>
      <c r="AM146" s="15"/>
      <c r="AN146" s="15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</row>
    <row r="147" spans="1:86">
      <c r="A147" s="15">
        <v>102</v>
      </c>
      <c r="B147" s="15"/>
      <c r="C147" s="15"/>
      <c r="D147" s="15"/>
      <c r="E147" s="15">
        <f t="shared" si="9"/>
        <v>450.84000000000009</v>
      </c>
      <c r="F147" s="15"/>
      <c r="G147" s="15"/>
      <c r="H147" s="15"/>
      <c r="I147" s="17">
        <f t="shared" si="10"/>
        <v>1.681372549019608E-3</v>
      </c>
      <c r="J147" s="17"/>
      <c r="K147" s="17"/>
      <c r="L147" s="17"/>
      <c r="M147" s="15">
        <f t="shared" si="11"/>
        <v>336.2745098039216</v>
      </c>
      <c r="N147" s="15"/>
      <c r="O147" s="15"/>
      <c r="P147" s="15"/>
      <c r="Q147" s="18">
        <f t="shared" si="12"/>
        <v>211.2875059179018</v>
      </c>
      <c r="R147" s="19"/>
      <c r="S147" s="19"/>
      <c r="T147" s="20"/>
      <c r="U147" s="21">
        <f t="shared" si="13"/>
        <v>1.698529411764706E-2</v>
      </c>
      <c r="V147" s="21"/>
      <c r="W147" s="21"/>
      <c r="X147" s="21"/>
      <c r="Y147" s="15">
        <f t="shared" si="14"/>
        <v>434.78260869565219</v>
      </c>
      <c r="Z147" s="15"/>
      <c r="AA147" s="15"/>
      <c r="AB147" s="15"/>
      <c r="AC147" s="15">
        <f t="shared" si="16"/>
        <v>546.36393975474664</v>
      </c>
      <c r="AD147" s="15"/>
      <c r="AE147" s="15"/>
      <c r="AF147" s="15"/>
      <c r="AG147" s="15">
        <f t="shared" si="17"/>
        <v>115.76356616315525</v>
      </c>
      <c r="AH147" s="15"/>
      <c r="AI147" s="15"/>
      <c r="AJ147" s="15"/>
      <c r="AK147" s="15">
        <f t="shared" si="15"/>
        <v>334.20992122296042</v>
      </c>
      <c r="AL147" s="15"/>
      <c r="AM147" s="15"/>
      <c r="AN147" s="15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</row>
    <row r="148" spans="1:86">
      <c r="A148" s="15">
        <v>103</v>
      </c>
      <c r="B148" s="15"/>
      <c r="C148" s="15"/>
      <c r="D148" s="15"/>
      <c r="E148" s="15">
        <f t="shared" si="9"/>
        <v>455.2600000000001</v>
      </c>
      <c r="F148" s="15"/>
      <c r="G148" s="15"/>
      <c r="H148" s="15"/>
      <c r="I148" s="17">
        <f t="shared" si="10"/>
        <v>1.6990291262135924E-3</v>
      </c>
      <c r="J148" s="17"/>
      <c r="K148" s="17"/>
      <c r="L148" s="17"/>
      <c r="M148" s="15">
        <f t="shared" si="11"/>
        <v>339.80582524271847</v>
      </c>
      <c r="N148" s="15"/>
      <c r="O148" s="15"/>
      <c r="P148" s="15"/>
      <c r="Q148" s="18">
        <f t="shared" si="12"/>
        <v>213.50629684590831</v>
      </c>
      <c r="R148" s="19"/>
      <c r="S148" s="19"/>
      <c r="T148" s="20"/>
      <c r="U148" s="21">
        <f t="shared" si="13"/>
        <v>1.6786407766990294E-2</v>
      </c>
      <c r="V148" s="21"/>
      <c r="W148" s="21"/>
      <c r="X148" s="21"/>
      <c r="Y148" s="15">
        <f t="shared" si="14"/>
        <v>434.78260869565219</v>
      </c>
      <c r="Z148" s="15"/>
      <c r="AA148" s="15"/>
      <c r="AB148" s="15"/>
      <c r="AC148" s="15">
        <f t="shared" si="16"/>
        <v>546.36393975474664</v>
      </c>
      <c r="AD148" s="15"/>
      <c r="AE148" s="15"/>
      <c r="AF148" s="15"/>
      <c r="AG148" s="15">
        <f t="shared" si="17"/>
        <v>122.40235709116178</v>
      </c>
      <c r="AH148" s="15"/>
      <c r="AI148" s="15"/>
      <c r="AJ148" s="15"/>
      <c r="AK148" s="15">
        <f t="shared" si="15"/>
        <v>335.88749235537819</v>
      </c>
      <c r="AL148" s="15"/>
      <c r="AM148" s="15"/>
      <c r="AN148" s="15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</row>
    <row r="149" spans="1:86">
      <c r="A149" s="16">
        <v>104</v>
      </c>
      <c r="B149" s="16"/>
      <c r="C149" s="16"/>
      <c r="D149" s="16"/>
      <c r="E149" s="15">
        <f t="shared" si="9"/>
        <v>459.68000000000012</v>
      </c>
      <c r="F149" s="15"/>
      <c r="G149" s="15"/>
      <c r="H149" s="15"/>
      <c r="I149" s="17">
        <f t="shared" si="10"/>
        <v>1.7163461538461538E-3</v>
      </c>
      <c r="J149" s="17"/>
      <c r="K149" s="17"/>
      <c r="L149" s="17"/>
      <c r="M149" s="15">
        <f t="shared" si="11"/>
        <v>343.26923076923077</v>
      </c>
      <c r="N149" s="15"/>
      <c r="O149" s="15"/>
      <c r="P149" s="15"/>
      <c r="Q149" s="18">
        <f t="shared" si="12"/>
        <v>215.68241871760696</v>
      </c>
      <c r="R149" s="19"/>
      <c r="S149" s="19"/>
      <c r="T149" s="20"/>
      <c r="U149" s="21">
        <f t="shared" si="13"/>
        <v>1.6591346153846154E-2</v>
      </c>
      <c r="V149" s="21"/>
      <c r="W149" s="21"/>
      <c r="X149" s="21"/>
      <c r="Y149" s="15">
        <f t="shared" si="14"/>
        <v>434.78260869565219</v>
      </c>
      <c r="Z149" s="15"/>
      <c r="AA149" s="15"/>
      <c r="AB149" s="15"/>
      <c r="AC149" s="15">
        <f t="shared" si="16"/>
        <v>546.36393975474664</v>
      </c>
      <c r="AD149" s="15"/>
      <c r="AE149" s="15"/>
      <c r="AF149" s="15"/>
      <c r="AG149" s="15">
        <f t="shared" si="17"/>
        <v>128.99847896286042</v>
      </c>
      <c r="AH149" s="15"/>
      <c r="AI149" s="15"/>
      <c r="AJ149" s="15"/>
      <c r="AK149" s="15">
        <f t="shared" si="15"/>
        <v>337.54992150448021</v>
      </c>
      <c r="AL149" s="15"/>
      <c r="AM149" s="15"/>
      <c r="AN149" s="15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</row>
    <row r="150" spans="1:86">
      <c r="A150" s="15">
        <v>105</v>
      </c>
      <c r="B150" s="15"/>
      <c r="C150" s="15"/>
      <c r="D150" s="15"/>
      <c r="E150" s="15">
        <f t="shared" si="9"/>
        <v>464.10000000000014</v>
      </c>
      <c r="F150" s="15"/>
      <c r="G150" s="15"/>
      <c r="H150" s="15"/>
      <c r="I150" s="17">
        <f t="shared" si="10"/>
        <v>1.7333333333333333E-3</v>
      </c>
      <c r="J150" s="17"/>
      <c r="K150" s="17"/>
      <c r="L150" s="17"/>
      <c r="M150" s="15">
        <f t="shared" si="11"/>
        <v>346.66666666666669</v>
      </c>
      <c r="N150" s="15"/>
      <c r="O150" s="15"/>
      <c r="P150" s="15"/>
      <c r="Q150" s="18">
        <f t="shared" si="12"/>
        <v>217.81709064889236</v>
      </c>
      <c r="R150" s="19"/>
      <c r="S150" s="19"/>
      <c r="T150" s="20"/>
      <c r="U150" s="21">
        <f t="shared" si="13"/>
        <v>1.6400000000000001E-2</v>
      </c>
      <c r="V150" s="21"/>
      <c r="W150" s="21"/>
      <c r="X150" s="21"/>
      <c r="Y150" s="15">
        <f t="shared" si="14"/>
        <v>434.78260869565219</v>
      </c>
      <c r="Z150" s="15"/>
      <c r="AA150" s="15"/>
      <c r="AB150" s="15"/>
      <c r="AC150" s="15">
        <f t="shared" si="16"/>
        <v>546.36393975474664</v>
      </c>
      <c r="AD150" s="15"/>
      <c r="AE150" s="15"/>
      <c r="AF150" s="15"/>
      <c r="AG150" s="15">
        <f t="shared" si="17"/>
        <v>135.55315089414592</v>
      </c>
      <c r="AH150" s="15"/>
      <c r="AI150" s="15"/>
      <c r="AJ150" s="15"/>
      <c r="AK150" s="15">
        <f t="shared" si="15"/>
        <v>339.19754026978984</v>
      </c>
      <c r="AL150" s="15"/>
      <c r="AM150" s="15"/>
      <c r="AN150" s="15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</row>
    <row r="151" spans="1:86">
      <c r="A151" s="15">
        <v>106</v>
      </c>
      <c r="B151" s="15"/>
      <c r="C151" s="15"/>
      <c r="D151" s="15"/>
      <c r="E151" s="15">
        <f t="shared" si="9"/>
        <v>468.5200000000001</v>
      </c>
      <c r="F151" s="15"/>
      <c r="G151" s="15"/>
      <c r="H151" s="15"/>
      <c r="I151" s="17">
        <f t="shared" si="10"/>
        <v>1.75E-3</v>
      </c>
      <c r="J151" s="17"/>
      <c r="K151" s="17"/>
      <c r="L151" s="17"/>
      <c r="M151" s="15">
        <f t="shared" si="11"/>
        <v>350.00000000000006</v>
      </c>
      <c r="N151" s="15"/>
      <c r="O151" s="15"/>
      <c r="P151" s="15"/>
      <c r="Q151" s="18">
        <f t="shared" si="12"/>
        <v>219.91148575128557</v>
      </c>
      <c r="R151" s="19"/>
      <c r="S151" s="19"/>
      <c r="T151" s="20"/>
      <c r="U151" s="21">
        <f t="shared" si="13"/>
        <v>1.6212264150943397E-2</v>
      </c>
      <c r="V151" s="21"/>
      <c r="W151" s="21"/>
      <c r="X151" s="21"/>
      <c r="Y151" s="15">
        <f t="shared" si="14"/>
        <v>434.78260869565219</v>
      </c>
      <c r="Z151" s="15"/>
      <c r="AA151" s="15"/>
      <c r="AB151" s="15"/>
      <c r="AC151" s="15">
        <f t="shared" si="16"/>
        <v>546.36393975474664</v>
      </c>
      <c r="AD151" s="15"/>
      <c r="AE151" s="15"/>
      <c r="AF151" s="15"/>
      <c r="AG151" s="15">
        <f t="shared" si="17"/>
        <v>142.06754599653902</v>
      </c>
      <c r="AH151" s="15"/>
      <c r="AI151" s="15"/>
      <c r="AJ151" s="15"/>
      <c r="AK151" s="15">
        <f t="shared" si="15"/>
        <v>340.83066773764079</v>
      </c>
      <c r="AL151" s="15"/>
      <c r="AM151" s="15"/>
      <c r="AN151" s="15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</row>
    <row r="152" spans="1:86">
      <c r="A152" s="16">
        <v>107</v>
      </c>
      <c r="B152" s="16"/>
      <c r="C152" s="16"/>
      <c r="D152" s="16"/>
      <c r="E152" s="15">
        <f t="shared" si="9"/>
        <v>472.94000000000011</v>
      </c>
      <c r="F152" s="15"/>
      <c r="G152" s="15"/>
      <c r="H152" s="15"/>
      <c r="I152" s="17">
        <f t="shared" si="10"/>
        <v>1.7663551401869159E-3</v>
      </c>
      <c r="J152" s="17"/>
      <c r="K152" s="17"/>
      <c r="L152" s="17"/>
      <c r="M152" s="15">
        <f t="shared" si="11"/>
        <v>353.27102803738319</v>
      </c>
      <c r="N152" s="15"/>
      <c r="O152" s="15"/>
      <c r="P152" s="15"/>
      <c r="Q152" s="18">
        <f t="shared" si="12"/>
        <v>221.96673328167134</v>
      </c>
      <c r="R152" s="19"/>
      <c r="S152" s="19"/>
      <c r="T152" s="20"/>
      <c r="U152" s="21">
        <f t="shared" si="13"/>
        <v>1.6028037383177571E-2</v>
      </c>
      <c r="V152" s="21"/>
      <c r="W152" s="21"/>
      <c r="X152" s="21"/>
      <c r="Y152" s="15">
        <f t="shared" si="14"/>
        <v>434.78260869565219</v>
      </c>
      <c r="Z152" s="15"/>
      <c r="AA152" s="15"/>
      <c r="AB152" s="15"/>
      <c r="AC152" s="15">
        <f t="shared" si="16"/>
        <v>546.36393975474664</v>
      </c>
      <c r="AD152" s="15"/>
      <c r="AE152" s="15"/>
      <c r="AF152" s="15"/>
      <c r="AG152" s="15">
        <f t="shared" si="17"/>
        <v>148.54279352692481</v>
      </c>
      <c r="AH152" s="15"/>
      <c r="AI152" s="15"/>
      <c r="AJ152" s="15"/>
      <c r="AK152" s="15">
        <f t="shared" si="15"/>
        <v>342.44961106590574</v>
      </c>
      <c r="AL152" s="15"/>
      <c r="AM152" s="15"/>
      <c r="AN152" s="15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</row>
    <row r="153" spans="1:86">
      <c r="A153" s="15">
        <v>108</v>
      </c>
      <c r="B153" s="15"/>
      <c r="C153" s="15"/>
      <c r="D153" s="15"/>
      <c r="E153" s="15">
        <f t="shared" si="9"/>
        <v>477.36000000000013</v>
      </c>
      <c r="F153" s="15"/>
      <c r="G153" s="15"/>
      <c r="H153" s="15"/>
      <c r="I153" s="17">
        <f t="shared" si="10"/>
        <v>1.7824074074074075E-3</v>
      </c>
      <c r="J153" s="17"/>
      <c r="K153" s="17"/>
      <c r="L153" s="17"/>
      <c r="M153" s="15">
        <f t="shared" si="11"/>
        <v>356.48148148148152</v>
      </c>
      <c r="N153" s="15"/>
      <c r="O153" s="15"/>
      <c r="P153" s="15"/>
      <c r="Q153" s="18">
        <f t="shared" si="12"/>
        <v>223.98392067260565</v>
      </c>
      <c r="R153" s="19"/>
      <c r="S153" s="19"/>
      <c r="T153" s="20"/>
      <c r="U153" s="21">
        <f t="shared" si="13"/>
        <v>1.5847222222222224E-2</v>
      </c>
      <c r="V153" s="21"/>
      <c r="W153" s="21"/>
      <c r="X153" s="21"/>
      <c r="Y153" s="15">
        <f t="shared" si="14"/>
        <v>434.78260869565219</v>
      </c>
      <c r="Z153" s="15"/>
      <c r="AA153" s="15"/>
      <c r="AB153" s="15"/>
      <c r="AC153" s="15">
        <f t="shared" si="16"/>
        <v>546.36393975474664</v>
      </c>
      <c r="AD153" s="15"/>
      <c r="AE153" s="15"/>
      <c r="AF153" s="15"/>
      <c r="AG153" s="15">
        <f t="shared" si="17"/>
        <v>154.97998091785917</v>
      </c>
      <c r="AH153" s="15"/>
      <c r="AI153" s="15"/>
      <c r="AJ153" s="15"/>
      <c r="AK153" s="15">
        <f t="shared" si="15"/>
        <v>344.05466603623984</v>
      </c>
      <c r="AL153" s="15"/>
      <c r="AM153" s="15"/>
      <c r="AN153" s="15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</row>
    <row r="154" spans="1:86">
      <c r="A154" s="15">
        <v>109</v>
      </c>
      <c r="B154" s="15"/>
      <c r="C154" s="15"/>
      <c r="D154" s="15"/>
      <c r="E154" s="15">
        <f t="shared" si="9"/>
        <v>481.78000000000014</v>
      </c>
      <c r="F154" s="15"/>
      <c r="G154" s="15"/>
      <c r="H154" s="15"/>
      <c r="I154" s="17">
        <f t="shared" si="10"/>
        <v>1.798165137614679E-3</v>
      </c>
      <c r="J154" s="17"/>
      <c r="K154" s="17"/>
      <c r="L154" s="17"/>
      <c r="M154" s="15">
        <f t="shared" si="11"/>
        <v>359.63302752293578</v>
      </c>
      <c r="N154" s="15"/>
      <c r="O154" s="15"/>
      <c r="P154" s="15"/>
      <c r="Q154" s="18">
        <f t="shared" si="12"/>
        <v>225.96409545086217</v>
      </c>
      <c r="R154" s="19"/>
      <c r="S154" s="19"/>
      <c r="T154" s="20"/>
      <c r="U154" s="21">
        <f t="shared" si="13"/>
        <v>1.5669724770642202E-2</v>
      </c>
      <c r="V154" s="21"/>
      <c r="W154" s="21"/>
      <c r="X154" s="21"/>
      <c r="Y154" s="15">
        <f t="shared" si="14"/>
        <v>434.78260869565219</v>
      </c>
      <c r="Z154" s="15"/>
      <c r="AA154" s="15"/>
      <c r="AB154" s="15"/>
      <c r="AC154" s="15">
        <f t="shared" si="16"/>
        <v>546.36393975474664</v>
      </c>
      <c r="AD154" s="15"/>
      <c r="AE154" s="15"/>
      <c r="AF154" s="15"/>
      <c r="AG154" s="15">
        <f t="shared" si="17"/>
        <v>161.38015569611571</v>
      </c>
      <c r="AH154" s="15"/>
      <c r="AI154" s="15"/>
      <c r="AJ154" s="15"/>
      <c r="AK154" s="15">
        <f t="shared" si="15"/>
        <v>345.64611757592564</v>
      </c>
      <c r="AL154" s="15"/>
      <c r="AM154" s="15"/>
      <c r="AN154" s="15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</row>
    <row r="155" spans="1:86">
      <c r="A155" s="16">
        <v>110</v>
      </c>
      <c r="B155" s="16"/>
      <c r="C155" s="16"/>
      <c r="D155" s="16"/>
      <c r="E155" s="15">
        <f t="shared" si="9"/>
        <v>486.2000000000001</v>
      </c>
      <c r="F155" s="15"/>
      <c r="G155" s="15"/>
      <c r="H155" s="15"/>
      <c r="I155" s="17">
        <f t="shared" si="10"/>
        <v>1.8136363636363638E-3</v>
      </c>
      <c r="J155" s="17"/>
      <c r="K155" s="17"/>
      <c r="L155" s="17"/>
      <c r="M155" s="15">
        <f t="shared" si="11"/>
        <v>362.7272727272728</v>
      </c>
      <c r="N155" s="15"/>
      <c r="O155" s="15"/>
      <c r="P155" s="15"/>
      <c r="Q155" s="18">
        <f t="shared" si="12"/>
        <v>227.9082670513323</v>
      </c>
      <c r="R155" s="19"/>
      <c r="S155" s="19"/>
      <c r="T155" s="20"/>
      <c r="U155" s="21">
        <f t="shared" si="13"/>
        <v>1.5495454545454548E-2</v>
      </c>
      <c r="V155" s="21"/>
      <c r="W155" s="21"/>
      <c r="X155" s="21"/>
      <c r="Y155" s="15">
        <f t="shared" si="14"/>
        <v>434.78260869565219</v>
      </c>
      <c r="Z155" s="15"/>
      <c r="AA155" s="15"/>
      <c r="AB155" s="15"/>
      <c r="AC155" s="15">
        <f t="shared" si="16"/>
        <v>546.36393975474664</v>
      </c>
      <c r="AD155" s="15"/>
      <c r="AE155" s="15"/>
      <c r="AF155" s="15"/>
      <c r="AG155" s="15">
        <f t="shared" si="17"/>
        <v>167.74432729658577</v>
      </c>
      <c r="AH155" s="15"/>
      <c r="AI155" s="15"/>
      <c r="AJ155" s="15"/>
      <c r="AK155" s="15">
        <f t="shared" si="15"/>
        <v>347.22424025125349</v>
      </c>
      <c r="AL155" s="15"/>
      <c r="AM155" s="15"/>
      <c r="AN155" s="15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</row>
    <row r="156" spans="1:86">
      <c r="A156" s="15">
        <v>111</v>
      </c>
      <c r="B156" s="15"/>
      <c r="C156" s="15"/>
      <c r="D156" s="15"/>
      <c r="E156" s="15">
        <f t="shared" si="9"/>
        <v>490.62000000000012</v>
      </c>
      <c r="F156" s="15"/>
      <c r="G156" s="15"/>
      <c r="H156" s="15"/>
      <c r="I156" s="17">
        <f t="shared" si="10"/>
        <v>1.8288288288288289E-3</v>
      </c>
      <c r="J156" s="17"/>
      <c r="K156" s="17"/>
      <c r="L156" s="17"/>
      <c r="M156" s="15">
        <f t="shared" si="11"/>
        <v>365.76576576576582</v>
      </c>
      <c r="N156" s="15"/>
      <c r="O156" s="15"/>
      <c r="P156" s="15"/>
      <c r="Q156" s="18">
        <f t="shared" si="12"/>
        <v>229.81740853287502</v>
      </c>
      <c r="R156" s="19"/>
      <c r="S156" s="19"/>
      <c r="T156" s="20"/>
      <c r="U156" s="21">
        <f t="shared" si="13"/>
        <v>1.5324324324324325E-2</v>
      </c>
      <c r="V156" s="21"/>
      <c r="W156" s="21"/>
      <c r="X156" s="21"/>
      <c r="Y156" s="15">
        <f t="shared" si="14"/>
        <v>434.78260869565219</v>
      </c>
      <c r="Z156" s="15"/>
      <c r="AA156" s="15"/>
      <c r="AB156" s="15"/>
      <c r="AC156" s="15">
        <f t="shared" si="16"/>
        <v>546.36393975474664</v>
      </c>
      <c r="AD156" s="15"/>
      <c r="AE156" s="15"/>
      <c r="AF156" s="15"/>
      <c r="AG156" s="15">
        <f t="shared" si="17"/>
        <v>174.07346877812847</v>
      </c>
      <c r="AH156" s="15"/>
      <c r="AI156" s="15"/>
      <c r="AJ156" s="15"/>
      <c r="AK156" s="15">
        <f t="shared" si="15"/>
        <v>348.78929873423311</v>
      </c>
      <c r="AL156" s="15"/>
      <c r="AM156" s="15"/>
      <c r="AN156" s="15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</row>
    <row r="157" spans="1:86">
      <c r="A157" s="15">
        <v>112</v>
      </c>
      <c r="B157" s="15"/>
      <c r="C157" s="15"/>
      <c r="D157" s="15"/>
      <c r="E157" s="15">
        <f t="shared" si="9"/>
        <v>495.04000000000013</v>
      </c>
      <c r="F157" s="15"/>
      <c r="G157" s="15"/>
      <c r="H157" s="15"/>
      <c r="I157" s="17">
        <f t="shared" si="10"/>
        <v>1.8437500000000001E-3</v>
      </c>
      <c r="J157" s="17"/>
      <c r="K157" s="17"/>
      <c r="L157" s="17"/>
      <c r="M157" s="15">
        <f t="shared" si="11"/>
        <v>368.75</v>
      </c>
      <c r="N157" s="15"/>
      <c r="O157" s="15"/>
      <c r="P157" s="15"/>
      <c r="Q157" s="18">
        <f t="shared" si="12"/>
        <v>231.69245820224725</v>
      </c>
      <c r="R157" s="19"/>
      <c r="S157" s="19"/>
      <c r="T157" s="20"/>
      <c r="U157" s="21">
        <f t="shared" si="13"/>
        <v>1.5156250000000003E-2</v>
      </c>
      <c r="V157" s="21"/>
      <c r="W157" s="21"/>
      <c r="X157" s="21"/>
      <c r="Y157" s="15">
        <f t="shared" si="14"/>
        <v>434.78260869565219</v>
      </c>
      <c r="Z157" s="15"/>
      <c r="AA157" s="15"/>
      <c r="AB157" s="15"/>
      <c r="AC157" s="15">
        <f t="shared" si="16"/>
        <v>546.36393975474664</v>
      </c>
      <c r="AD157" s="15"/>
      <c r="AE157" s="15"/>
      <c r="AF157" s="15"/>
      <c r="AG157" s="15">
        <f t="shared" si="17"/>
        <v>180.36851844750072</v>
      </c>
      <c r="AH157" s="15"/>
      <c r="AI157" s="15"/>
      <c r="AJ157" s="15"/>
      <c r="AK157" s="15">
        <f t="shared" si="15"/>
        <v>350.34154824430237</v>
      </c>
      <c r="AL157" s="15"/>
      <c r="AM157" s="15"/>
      <c r="AN157" s="15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</row>
    <row r="158" spans="1:86">
      <c r="A158" s="16">
        <v>113</v>
      </c>
      <c r="B158" s="16"/>
      <c r="C158" s="16"/>
      <c r="D158" s="16"/>
      <c r="E158" s="15">
        <f t="shared" si="9"/>
        <v>499.46000000000009</v>
      </c>
      <c r="F158" s="15"/>
      <c r="G158" s="15"/>
      <c r="H158" s="15"/>
      <c r="I158" s="17">
        <f t="shared" si="10"/>
        <v>1.8584070796460177E-3</v>
      </c>
      <c r="J158" s="17"/>
      <c r="K158" s="17"/>
      <c r="L158" s="17"/>
      <c r="M158" s="15">
        <f t="shared" si="11"/>
        <v>371.68141592920358</v>
      </c>
      <c r="N158" s="15"/>
      <c r="O158" s="15"/>
      <c r="P158" s="15"/>
      <c r="Q158" s="18">
        <f t="shared" si="12"/>
        <v>233.53432115180763</v>
      </c>
      <c r="R158" s="19"/>
      <c r="S158" s="19"/>
      <c r="T158" s="20"/>
      <c r="U158" s="21">
        <f t="shared" si="13"/>
        <v>1.4991150442477879E-2</v>
      </c>
      <c r="V158" s="21"/>
      <c r="W158" s="21"/>
      <c r="X158" s="21"/>
      <c r="Y158" s="15">
        <f t="shared" si="14"/>
        <v>434.78260869565219</v>
      </c>
      <c r="Z158" s="15"/>
      <c r="AA158" s="15"/>
      <c r="AB158" s="15"/>
      <c r="AC158" s="15">
        <f t="shared" si="16"/>
        <v>546.36393975474664</v>
      </c>
      <c r="AD158" s="15"/>
      <c r="AE158" s="15"/>
      <c r="AF158" s="15"/>
      <c r="AG158" s="15">
        <f t="shared" si="17"/>
        <v>186.63038139706111</v>
      </c>
      <c r="AH158" s="15"/>
      <c r="AI158" s="15"/>
      <c r="AJ158" s="15"/>
      <c r="AK158" s="15">
        <f t="shared" si="15"/>
        <v>351.88123496658278</v>
      </c>
      <c r="AL158" s="15"/>
      <c r="AM158" s="15"/>
      <c r="AN158" s="15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</row>
    <row r="159" spans="1:86">
      <c r="A159" s="15">
        <v>114</v>
      </c>
      <c r="B159" s="15"/>
      <c r="C159" s="15"/>
      <c r="D159" s="15"/>
      <c r="E159" s="15">
        <f t="shared" si="9"/>
        <v>503.88000000000011</v>
      </c>
      <c r="F159" s="15"/>
      <c r="G159" s="15"/>
      <c r="H159" s="15"/>
      <c r="I159" s="17">
        <f t="shared" si="10"/>
        <v>1.8728070175438596E-3</v>
      </c>
      <c r="J159" s="17"/>
      <c r="K159" s="17"/>
      <c r="L159" s="17"/>
      <c r="M159" s="15">
        <f t="shared" si="11"/>
        <v>374.56140350877195</v>
      </c>
      <c r="N159" s="15"/>
      <c r="O159" s="15"/>
      <c r="P159" s="15"/>
      <c r="Q159" s="18">
        <f t="shared" si="12"/>
        <v>235.343870716288</v>
      </c>
      <c r="R159" s="19"/>
      <c r="S159" s="19"/>
      <c r="T159" s="20"/>
      <c r="U159" s="21">
        <f t="shared" si="13"/>
        <v>1.4828947368421053E-2</v>
      </c>
      <c r="V159" s="21"/>
      <c r="W159" s="21"/>
      <c r="X159" s="21"/>
      <c r="Y159" s="15">
        <f t="shared" si="14"/>
        <v>434.78260869565219</v>
      </c>
      <c r="Z159" s="15"/>
      <c r="AA159" s="15"/>
      <c r="AB159" s="15"/>
      <c r="AC159" s="15">
        <f t="shared" si="16"/>
        <v>546.36393975474664</v>
      </c>
      <c r="AD159" s="15"/>
      <c r="AE159" s="15"/>
      <c r="AF159" s="15"/>
      <c r="AG159" s="15">
        <f t="shared" si="17"/>
        <v>192.85993096154141</v>
      </c>
      <c r="AH159" s="15"/>
      <c r="AI159" s="15"/>
      <c r="AJ159" s="15"/>
      <c r="AK159" s="15">
        <f t="shared" si="15"/>
        <v>353.4085964481215</v>
      </c>
      <c r="AL159" s="15"/>
      <c r="AM159" s="15"/>
      <c r="AN159" s="15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</row>
    <row r="160" spans="1:86">
      <c r="A160" s="15">
        <v>115</v>
      </c>
      <c r="B160" s="15"/>
      <c r="C160" s="15"/>
      <c r="D160" s="15"/>
      <c r="E160" s="15">
        <f t="shared" si="9"/>
        <v>508.30000000000013</v>
      </c>
      <c r="F160" s="15"/>
      <c r="G160" s="15"/>
      <c r="H160" s="15"/>
      <c r="I160" s="17">
        <f t="shared" si="10"/>
        <v>1.8869565217391304E-3</v>
      </c>
      <c r="J160" s="17"/>
      <c r="K160" s="17"/>
      <c r="L160" s="17"/>
      <c r="M160" s="15">
        <f t="shared" si="11"/>
        <v>377.39130434782606</v>
      </c>
      <c r="N160" s="15"/>
      <c r="O160" s="15"/>
      <c r="P160" s="15"/>
      <c r="Q160" s="18">
        <f t="shared" si="12"/>
        <v>237.12194985356004</v>
      </c>
      <c r="R160" s="19"/>
      <c r="S160" s="19"/>
      <c r="T160" s="20"/>
      <c r="U160" s="21">
        <f t="shared" si="13"/>
        <v>1.4669565217391305E-2</v>
      </c>
      <c r="V160" s="21"/>
      <c r="W160" s="21"/>
      <c r="X160" s="21"/>
      <c r="Y160" s="15">
        <f t="shared" si="14"/>
        <v>434.78260869565219</v>
      </c>
      <c r="Z160" s="15"/>
      <c r="AA160" s="15"/>
      <c r="AB160" s="15"/>
      <c r="AC160" s="15">
        <f t="shared" si="16"/>
        <v>546.36393975474664</v>
      </c>
      <c r="AD160" s="15"/>
      <c r="AE160" s="15"/>
      <c r="AF160" s="15"/>
      <c r="AG160" s="15">
        <f t="shared" si="17"/>
        <v>199.0580100988135</v>
      </c>
      <c r="AH160" s="15"/>
      <c r="AI160" s="15"/>
      <c r="AJ160" s="15"/>
      <c r="AK160" s="15">
        <f t="shared" si="15"/>
        <v>354.92386197345951</v>
      </c>
      <c r="AL160" s="15"/>
      <c r="AM160" s="15"/>
      <c r="AN160" s="15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</row>
    <row r="161" spans="1:86">
      <c r="A161" s="16">
        <v>116</v>
      </c>
      <c r="B161" s="16"/>
      <c r="C161" s="16"/>
      <c r="D161" s="16"/>
      <c r="E161" s="15">
        <f t="shared" si="9"/>
        <v>512.72000000000014</v>
      </c>
      <c r="F161" s="15"/>
      <c r="G161" s="15"/>
      <c r="H161" s="15"/>
      <c r="I161" s="17">
        <f t="shared" si="10"/>
        <v>1.9008620689655172E-3</v>
      </c>
      <c r="J161" s="17"/>
      <c r="K161" s="17"/>
      <c r="L161" s="17"/>
      <c r="M161" s="15">
        <f t="shared" si="11"/>
        <v>380.17241379310343</v>
      </c>
      <c r="N161" s="15"/>
      <c r="O161" s="15"/>
      <c r="P161" s="15"/>
      <c r="Q161" s="18">
        <f t="shared" si="12"/>
        <v>238.86937245398255</v>
      </c>
      <c r="R161" s="19"/>
      <c r="S161" s="19"/>
      <c r="T161" s="20"/>
      <c r="U161" s="21">
        <f t="shared" si="13"/>
        <v>1.451293103448276E-2</v>
      </c>
      <c r="V161" s="21"/>
      <c r="W161" s="21"/>
      <c r="X161" s="21"/>
      <c r="Y161" s="15">
        <f t="shared" si="14"/>
        <v>434.78260869565219</v>
      </c>
      <c r="Z161" s="15"/>
      <c r="AA161" s="15"/>
      <c r="AB161" s="15"/>
      <c r="AC161" s="15">
        <f t="shared" si="16"/>
        <v>546.36393975474664</v>
      </c>
      <c r="AD161" s="15"/>
      <c r="AE161" s="15"/>
      <c r="AF161" s="15"/>
      <c r="AG161" s="15">
        <f t="shared" si="17"/>
        <v>205.22543269923608</v>
      </c>
      <c r="AH161" s="15"/>
      <c r="AI161" s="15"/>
      <c r="AJ161" s="15"/>
      <c r="AK161" s="15">
        <f t="shared" si="15"/>
        <v>356.42725292077438</v>
      </c>
      <c r="AL161" s="15"/>
      <c r="AM161" s="15"/>
      <c r="AN161" s="15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</row>
    <row r="162" spans="1:86">
      <c r="A162" s="15">
        <v>117</v>
      </c>
      <c r="B162" s="15"/>
      <c r="C162" s="15"/>
      <c r="D162" s="15"/>
      <c r="E162" s="15">
        <f t="shared" si="9"/>
        <v>517.1400000000001</v>
      </c>
      <c r="F162" s="15"/>
      <c r="G162" s="15"/>
      <c r="H162" s="15"/>
      <c r="I162" s="17">
        <f t="shared" si="10"/>
        <v>1.9145299145299146E-3</v>
      </c>
      <c r="J162" s="17"/>
      <c r="K162" s="17"/>
      <c r="L162" s="17"/>
      <c r="M162" s="15">
        <f t="shared" si="11"/>
        <v>382.90598290598291</v>
      </c>
      <c r="N162" s="15"/>
      <c r="O162" s="15"/>
      <c r="P162" s="15"/>
      <c r="Q162" s="18">
        <f t="shared" si="12"/>
        <v>240.58692458260296</v>
      </c>
      <c r="R162" s="19"/>
      <c r="S162" s="19"/>
      <c r="T162" s="20"/>
      <c r="U162" s="21">
        <f t="shared" si="13"/>
        <v>1.4358974358974361E-2</v>
      </c>
      <c r="V162" s="21"/>
      <c r="W162" s="21"/>
      <c r="X162" s="21"/>
      <c r="Y162" s="15">
        <f t="shared" si="14"/>
        <v>434.78260869565219</v>
      </c>
      <c r="Z162" s="15"/>
      <c r="AA162" s="15"/>
      <c r="AB162" s="15"/>
      <c r="AC162" s="15">
        <f t="shared" si="16"/>
        <v>546.36393975474664</v>
      </c>
      <c r="AD162" s="15"/>
      <c r="AE162" s="15"/>
      <c r="AF162" s="15"/>
      <c r="AG162" s="15">
        <f t="shared" si="17"/>
        <v>211.36298482785639</v>
      </c>
      <c r="AH162" s="15"/>
      <c r="AI162" s="15"/>
      <c r="AJ162" s="15"/>
      <c r="AK162" s="15">
        <f t="shared" si="15"/>
        <v>357.91898309975909</v>
      </c>
      <c r="AL162" s="15"/>
      <c r="AM162" s="15"/>
      <c r="AN162" s="15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</row>
    <row r="163" spans="1:86">
      <c r="A163" s="15">
        <v>118</v>
      </c>
      <c r="B163" s="15"/>
      <c r="C163" s="15"/>
      <c r="D163" s="15"/>
      <c r="E163" s="15">
        <f t="shared" si="9"/>
        <v>521.56000000000017</v>
      </c>
      <c r="F163" s="15"/>
      <c r="G163" s="15"/>
      <c r="H163" s="15"/>
      <c r="I163" s="17">
        <f t="shared" si="10"/>
        <v>1.9279661016949152E-3</v>
      </c>
      <c r="J163" s="17"/>
      <c r="K163" s="17"/>
      <c r="L163" s="17"/>
      <c r="M163" s="15">
        <f t="shared" si="11"/>
        <v>385.59322033898303</v>
      </c>
      <c r="N163" s="15"/>
      <c r="O163" s="15"/>
      <c r="P163" s="15"/>
      <c r="Q163" s="18">
        <f t="shared" si="12"/>
        <v>242.27536565819588</v>
      </c>
      <c r="R163" s="19"/>
      <c r="S163" s="19"/>
      <c r="T163" s="20"/>
      <c r="U163" s="21">
        <f t="shared" si="13"/>
        <v>1.4207627118644071E-2</v>
      </c>
      <c r="V163" s="21"/>
      <c r="W163" s="21"/>
      <c r="X163" s="21"/>
      <c r="Y163" s="15">
        <f t="shared" si="14"/>
        <v>434.78260869565219</v>
      </c>
      <c r="Z163" s="15"/>
      <c r="AA163" s="15"/>
      <c r="AB163" s="15"/>
      <c r="AC163" s="15">
        <f t="shared" si="16"/>
        <v>546.36393975474664</v>
      </c>
      <c r="AD163" s="15"/>
      <c r="AE163" s="15"/>
      <c r="AF163" s="15"/>
      <c r="AG163" s="15">
        <f t="shared" si="17"/>
        <v>217.47142590344936</v>
      </c>
      <c r="AH163" s="15"/>
      <c r="AI163" s="15"/>
      <c r="AJ163" s="15"/>
      <c r="AK163" s="15">
        <f t="shared" si="15"/>
        <v>359.39925907232043</v>
      </c>
      <c r="AL163" s="15"/>
      <c r="AM163" s="15"/>
      <c r="AN163" s="15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</row>
    <row r="164" spans="1:86">
      <c r="A164" s="16">
        <v>119</v>
      </c>
      <c r="B164" s="16"/>
      <c r="C164" s="16"/>
      <c r="D164" s="16"/>
      <c r="E164" s="15">
        <f t="shared" si="9"/>
        <v>525.98000000000013</v>
      </c>
      <c r="F164" s="15"/>
      <c r="G164" s="15"/>
      <c r="H164" s="15"/>
      <c r="I164" s="17">
        <f t="shared" si="10"/>
        <v>1.9411764705882354E-3</v>
      </c>
      <c r="J164" s="17"/>
      <c r="K164" s="17"/>
      <c r="L164" s="17"/>
      <c r="M164" s="15">
        <f t="shared" si="11"/>
        <v>388.23529411764707</v>
      </c>
      <c r="N164" s="15"/>
      <c r="O164" s="15"/>
      <c r="P164" s="15"/>
      <c r="Q164" s="18">
        <f t="shared" si="12"/>
        <v>243.93542957285453</v>
      </c>
      <c r="R164" s="19"/>
      <c r="S164" s="19"/>
      <c r="T164" s="20"/>
      <c r="U164" s="21">
        <f t="shared" si="13"/>
        <v>1.4058823529411766E-2</v>
      </c>
      <c r="V164" s="21"/>
      <c r="W164" s="21"/>
      <c r="X164" s="21"/>
      <c r="Y164" s="15">
        <f t="shared" si="14"/>
        <v>434.78260869565219</v>
      </c>
      <c r="Z164" s="15"/>
      <c r="AA164" s="15"/>
      <c r="AB164" s="15"/>
      <c r="AC164" s="15">
        <f t="shared" si="16"/>
        <v>546.36393975474664</v>
      </c>
      <c r="AD164" s="15"/>
      <c r="AE164" s="15"/>
      <c r="AF164" s="15"/>
      <c r="AG164" s="15">
        <f t="shared" si="17"/>
        <v>223.55148981810805</v>
      </c>
      <c r="AH164" s="15"/>
      <c r="AI164" s="15"/>
      <c r="AJ164" s="15"/>
      <c r="AK164" s="15">
        <f t="shared" si="15"/>
        <v>360.86828045710752</v>
      </c>
      <c r="AL164" s="15"/>
      <c r="AM164" s="15"/>
      <c r="AN164" s="15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</row>
    <row r="165" spans="1:86">
      <c r="A165" s="15">
        <v>120</v>
      </c>
      <c r="B165" s="15"/>
      <c r="C165" s="15"/>
      <c r="D165" s="15"/>
      <c r="E165" s="15">
        <f t="shared" si="9"/>
        <v>530.40000000000009</v>
      </c>
      <c r="F165" s="15"/>
      <c r="G165" s="15"/>
      <c r="H165" s="15"/>
      <c r="I165" s="17">
        <f t="shared" si="10"/>
        <v>1.954166666666667E-3</v>
      </c>
      <c r="J165" s="17"/>
      <c r="K165" s="17"/>
      <c r="L165" s="17"/>
      <c r="M165" s="15">
        <f t="shared" si="11"/>
        <v>390.83333333333343</v>
      </c>
      <c r="N165" s="15"/>
      <c r="O165" s="15"/>
      <c r="P165" s="15"/>
      <c r="Q165" s="18">
        <f t="shared" si="12"/>
        <v>245.5678257556022</v>
      </c>
      <c r="R165" s="19"/>
      <c r="S165" s="19"/>
      <c r="T165" s="20"/>
      <c r="U165" s="21">
        <f t="shared" si="13"/>
        <v>1.3912500000000001E-2</v>
      </c>
      <c r="V165" s="21"/>
      <c r="W165" s="21"/>
      <c r="X165" s="21"/>
      <c r="Y165" s="15">
        <f t="shared" si="14"/>
        <v>434.78260869565219</v>
      </c>
      <c r="Z165" s="15"/>
      <c r="AA165" s="15"/>
      <c r="AB165" s="15"/>
      <c r="AC165" s="15">
        <f t="shared" si="16"/>
        <v>546.36393975474664</v>
      </c>
      <c r="AD165" s="15"/>
      <c r="AE165" s="15"/>
      <c r="AF165" s="15"/>
      <c r="AG165" s="15">
        <f t="shared" si="17"/>
        <v>229.6038860008556</v>
      </c>
      <c r="AH165" s="15"/>
      <c r="AI165" s="15"/>
      <c r="AJ165" s="15"/>
      <c r="AK165" s="15">
        <f t="shared" si="15"/>
        <v>362.32624021881492</v>
      </c>
      <c r="AL165" s="15"/>
      <c r="AM165" s="15"/>
      <c r="AN165" s="15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</row>
    <row r="166" spans="1:86">
      <c r="A166" s="15">
        <v>121</v>
      </c>
      <c r="B166" s="15"/>
      <c r="C166" s="15"/>
      <c r="D166" s="15"/>
      <c r="E166" s="15">
        <f t="shared" si="9"/>
        <v>534.82000000000016</v>
      </c>
      <c r="F166" s="15"/>
      <c r="G166" s="15"/>
      <c r="H166" s="15"/>
      <c r="I166" s="17">
        <f t="shared" si="10"/>
        <v>1.9669421487603306E-3</v>
      </c>
      <c r="J166" s="17"/>
      <c r="K166" s="17"/>
      <c r="L166" s="17"/>
      <c r="M166" s="15">
        <f t="shared" si="11"/>
        <v>393.38842975206609</v>
      </c>
      <c r="N166" s="15"/>
      <c r="O166" s="15"/>
      <c r="P166" s="15"/>
      <c r="Q166" s="18">
        <f t="shared" si="12"/>
        <v>247.17324018326303</v>
      </c>
      <c r="R166" s="19"/>
      <c r="S166" s="19"/>
      <c r="T166" s="20"/>
      <c r="U166" s="21">
        <f t="shared" si="13"/>
        <v>1.3768595041322315E-2</v>
      </c>
      <c r="V166" s="21"/>
      <c r="W166" s="21"/>
      <c r="X166" s="21"/>
      <c r="Y166" s="15">
        <f t="shared" si="14"/>
        <v>434.78260869565219</v>
      </c>
      <c r="Z166" s="15"/>
      <c r="AA166" s="15"/>
      <c r="AB166" s="15"/>
      <c r="AC166" s="15">
        <f t="shared" si="16"/>
        <v>546.36393975474664</v>
      </c>
      <c r="AD166" s="15"/>
      <c r="AE166" s="15"/>
      <c r="AF166" s="15"/>
      <c r="AG166" s="15">
        <f t="shared" si="17"/>
        <v>235.62930042851656</v>
      </c>
      <c r="AH166" s="15"/>
      <c r="AI166" s="15"/>
      <c r="AJ166" s="15"/>
      <c r="AK166" s="15">
        <f t="shared" si="15"/>
        <v>363.77332494313868</v>
      </c>
      <c r="AL166" s="15"/>
      <c r="AM166" s="15"/>
      <c r="AN166" s="15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</row>
    <row r="167" spans="1:86">
      <c r="A167" s="16">
        <v>122</v>
      </c>
      <c r="B167" s="16"/>
      <c r="C167" s="16"/>
      <c r="D167" s="16"/>
      <c r="E167" s="15">
        <f t="shared" si="9"/>
        <v>539.24000000000012</v>
      </c>
      <c r="F167" s="15"/>
      <c r="G167" s="15"/>
      <c r="H167" s="15"/>
      <c r="I167" s="17">
        <f t="shared" si="10"/>
        <v>1.9795081967213116E-3</v>
      </c>
      <c r="J167" s="17"/>
      <c r="K167" s="17"/>
      <c r="L167" s="17"/>
      <c r="M167" s="15">
        <f t="shared" si="11"/>
        <v>395.90163934426232</v>
      </c>
      <c r="N167" s="15"/>
      <c r="O167" s="15"/>
      <c r="P167" s="15"/>
      <c r="Q167" s="18">
        <f t="shared" si="12"/>
        <v>248.75233634161805</v>
      </c>
      <c r="R167" s="19"/>
      <c r="S167" s="19"/>
      <c r="T167" s="20"/>
      <c r="U167" s="21">
        <f t="shared" si="13"/>
        <v>1.3627049180327869E-2</v>
      </c>
      <c r="V167" s="21"/>
      <c r="W167" s="21"/>
      <c r="X167" s="21"/>
      <c r="Y167" s="15">
        <f t="shared" si="14"/>
        <v>434.78260869565219</v>
      </c>
      <c r="Z167" s="15"/>
      <c r="AA167" s="15"/>
      <c r="AB167" s="15"/>
      <c r="AC167" s="15">
        <f t="shared" si="16"/>
        <v>546.36393975474664</v>
      </c>
      <c r="AD167" s="15"/>
      <c r="AE167" s="15"/>
      <c r="AF167" s="15"/>
      <c r="AG167" s="15">
        <f t="shared" si="17"/>
        <v>241.62839658687153</v>
      </c>
      <c r="AH167" s="15"/>
      <c r="AI167" s="15"/>
      <c r="AJ167" s="15"/>
      <c r="AK167" s="15">
        <f t="shared" si="15"/>
        <v>365.20971509821118</v>
      </c>
      <c r="AL167" s="15"/>
      <c r="AM167" s="15"/>
      <c r="AN167" s="15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</row>
    <row r="168" spans="1:86">
      <c r="A168" s="15">
        <v>123</v>
      </c>
      <c r="B168" s="15"/>
      <c r="C168" s="15"/>
      <c r="D168" s="15"/>
      <c r="E168" s="15">
        <f t="shared" si="9"/>
        <v>543.66000000000008</v>
      </c>
      <c r="F168" s="15"/>
      <c r="G168" s="15"/>
      <c r="H168" s="15"/>
      <c r="I168" s="17">
        <f t="shared" si="10"/>
        <v>1.9918699186991869E-3</v>
      </c>
      <c r="J168" s="17"/>
      <c r="K168" s="17"/>
      <c r="L168" s="17"/>
      <c r="M168" s="15">
        <f t="shared" si="11"/>
        <v>398.3739837398374</v>
      </c>
      <c r="N168" s="15"/>
      <c r="O168" s="15"/>
      <c r="P168" s="15"/>
      <c r="Q168" s="18">
        <f t="shared" si="12"/>
        <v>250.3057561396746</v>
      </c>
      <c r="R168" s="19"/>
      <c r="S168" s="19"/>
      <c r="T168" s="20"/>
      <c r="U168" s="21">
        <f t="shared" si="13"/>
        <v>1.3487804878048782E-2</v>
      </c>
      <c r="V168" s="21"/>
      <c r="W168" s="21"/>
      <c r="X168" s="21"/>
      <c r="Y168" s="15">
        <f t="shared" si="14"/>
        <v>434.78260869565219</v>
      </c>
      <c r="Z168" s="15"/>
      <c r="AA168" s="15"/>
      <c r="AB168" s="15"/>
      <c r="AC168" s="15">
        <f t="shared" si="16"/>
        <v>546.36393975474664</v>
      </c>
      <c r="AD168" s="15"/>
      <c r="AE168" s="15"/>
      <c r="AF168" s="15"/>
      <c r="AG168" s="15">
        <f t="shared" si="17"/>
        <v>247.60181638492804</v>
      </c>
      <c r="AH168" s="15"/>
      <c r="AI168" s="15"/>
      <c r="AJ168" s="15"/>
      <c r="AK168" s="15">
        <f t="shared" si="15"/>
        <v>366.63558528328258</v>
      </c>
      <c r="AL168" s="15"/>
      <c r="AM168" s="15"/>
      <c r="AN168" s="15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</row>
    <row r="169" spans="1:86">
      <c r="A169" s="15">
        <v>124</v>
      </c>
      <c r="B169" s="15"/>
      <c r="C169" s="15"/>
      <c r="D169" s="15"/>
      <c r="E169" s="15">
        <f t="shared" si="9"/>
        <v>548.08000000000015</v>
      </c>
      <c r="F169" s="15"/>
      <c r="G169" s="15"/>
      <c r="H169" s="15"/>
      <c r="I169" s="17">
        <f t="shared" si="10"/>
        <v>2.0040322580645161E-3</v>
      </c>
      <c r="J169" s="17"/>
      <c r="K169" s="17"/>
      <c r="L169" s="17"/>
      <c r="M169" s="15">
        <f t="shared" si="11"/>
        <v>400.80645161290323</v>
      </c>
      <c r="N169" s="15"/>
      <c r="O169" s="15"/>
      <c r="P169" s="15"/>
      <c r="Q169" s="18">
        <f t="shared" si="12"/>
        <v>251.83412077969791</v>
      </c>
      <c r="R169" s="19"/>
      <c r="S169" s="19"/>
      <c r="T169" s="20"/>
      <c r="U169" s="21">
        <f t="shared" si="13"/>
        <v>1.3350806451612903E-2</v>
      </c>
      <c r="V169" s="21"/>
      <c r="W169" s="21"/>
      <c r="X169" s="21"/>
      <c r="Y169" s="15">
        <f t="shared" si="14"/>
        <v>434.78260869565219</v>
      </c>
      <c r="Z169" s="15"/>
      <c r="AA169" s="15"/>
      <c r="AB169" s="15"/>
      <c r="AC169" s="15">
        <f t="shared" si="16"/>
        <v>546.36393975474664</v>
      </c>
      <c r="AD169" s="15"/>
      <c r="AE169" s="15"/>
      <c r="AF169" s="15"/>
      <c r="AG169" s="15">
        <f t="shared" si="17"/>
        <v>253.55018102495148</v>
      </c>
      <c r="AH169" s="15"/>
      <c r="AI169" s="15"/>
      <c r="AJ169" s="15"/>
      <c r="AK169" s="15">
        <f t="shared" si="15"/>
        <v>368.05110446536889</v>
      </c>
      <c r="AL169" s="15"/>
      <c r="AM169" s="15"/>
      <c r="AN169" s="15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</row>
    <row r="170" spans="1:86">
      <c r="A170" s="16">
        <v>125</v>
      </c>
      <c r="B170" s="16"/>
      <c r="C170" s="16"/>
      <c r="D170" s="16"/>
      <c r="E170" s="15">
        <f t="shared" si="9"/>
        <v>552.50000000000011</v>
      </c>
      <c r="F170" s="15"/>
      <c r="G170" s="15"/>
      <c r="H170" s="15"/>
      <c r="I170" s="17">
        <f t="shared" si="10"/>
        <v>2.016E-3</v>
      </c>
      <c r="J170" s="17"/>
      <c r="K170" s="17"/>
      <c r="L170" s="17"/>
      <c r="M170" s="15">
        <f t="shared" si="11"/>
        <v>403.2</v>
      </c>
      <c r="N170" s="15"/>
      <c r="O170" s="15"/>
      <c r="P170" s="15"/>
      <c r="Q170" s="18">
        <f t="shared" si="12"/>
        <v>253.33803158548093</v>
      </c>
      <c r="R170" s="19"/>
      <c r="S170" s="19"/>
      <c r="T170" s="20"/>
      <c r="U170" s="21">
        <f t="shared" si="13"/>
        <v>1.3216000000000002E-2</v>
      </c>
      <c r="V170" s="21"/>
      <c r="W170" s="21"/>
      <c r="X170" s="21"/>
      <c r="Y170" s="15">
        <f t="shared" si="14"/>
        <v>434.78260869565219</v>
      </c>
      <c r="Z170" s="15"/>
      <c r="AA170" s="15"/>
      <c r="AB170" s="15"/>
      <c r="AC170" s="15">
        <f t="shared" si="16"/>
        <v>546.36393975474664</v>
      </c>
      <c r="AD170" s="15"/>
      <c r="AE170" s="15"/>
      <c r="AF170" s="15"/>
      <c r="AG170" s="15">
        <f t="shared" si="17"/>
        <v>259.47409183073444</v>
      </c>
      <c r="AH170" s="15"/>
      <c r="AI170" s="15"/>
      <c r="AJ170" s="15"/>
      <c r="AK170" s="15">
        <f t="shared" si="15"/>
        <v>369.45643620454194</v>
      </c>
      <c r="AL170" s="15"/>
      <c r="AM170" s="15"/>
      <c r="AN170" s="15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</row>
    <row r="171" spans="1:86">
      <c r="A171" s="15">
        <v>126</v>
      </c>
      <c r="B171" s="15"/>
      <c r="C171" s="15"/>
      <c r="D171" s="15"/>
      <c r="E171" s="15">
        <f t="shared" si="9"/>
        <v>556.92000000000007</v>
      </c>
      <c r="F171" s="15"/>
      <c r="G171" s="15"/>
      <c r="H171" s="15"/>
      <c r="I171" s="17">
        <f t="shared" si="10"/>
        <v>2.0277777777777777E-3</v>
      </c>
      <c r="J171" s="17"/>
      <c r="K171" s="17"/>
      <c r="L171" s="17"/>
      <c r="M171" s="15">
        <f t="shared" si="11"/>
        <v>405.55555555555554</v>
      </c>
      <c r="N171" s="15"/>
      <c r="O171" s="15"/>
      <c r="P171" s="15"/>
      <c r="Q171" s="18">
        <f t="shared" si="12"/>
        <v>254.81807079117209</v>
      </c>
      <c r="R171" s="19"/>
      <c r="S171" s="19"/>
      <c r="T171" s="20"/>
      <c r="U171" s="21">
        <f t="shared" si="13"/>
        <v>1.3083333333333336E-2</v>
      </c>
      <c r="V171" s="21"/>
      <c r="W171" s="21"/>
      <c r="X171" s="21"/>
      <c r="Y171" s="15">
        <f t="shared" si="14"/>
        <v>434.78260869565219</v>
      </c>
      <c r="Z171" s="15"/>
      <c r="AA171" s="15"/>
      <c r="AB171" s="15"/>
      <c r="AC171" s="15">
        <f t="shared" si="16"/>
        <v>546.36393975474664</v>
      </c>
      <c r="AD171" s="15"/>
      <c r="AE171" s="15"/>
      <c r="AF171" s="15"/>
      <c r="AG171" s="15">
        <f t="shared" si="17"/>
        <v>265.37413103642552</v>
      </c>
      <c r="AH171" s="15"/>
      <c r="AI171" s="15"/>
      <c r="AJ171" s="15"/>
      <c r="AK171" s="15">
        <f t="shared" si="15"/>
        <v>370.85173886848992</v>
      </c>
      <c r="AL171" s="15"/>
      <c r="AM171" s="15"/>
      <c r="AN171" s="15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</row>
    <row r="172" spans="1:86">
      <c r="A172" s="15">
        <v>127</v>
      </c>
      <c r="B172" s="15"/>
      <c r="C172" s="15"/>
      <c r="D172" s="15"/>
      <c r="E172" s="15">
        <f t="shared" si="9"/>
        <v>561.34000000000015</v>
      </c>
      <c r="F172" s="15"/>
      <c r="G172" s="15"/>
      <c r="H172" s="15"/>
      <c r="I172" s="17">
        <f t="shared" si="10"/>
        <v>2.0393700787401576E-3</v>
      </c>
      <c r="J172" s="17"/>
      <c r="K172" s="17"/>
      <c r="L172" s="17"/>
      <c r="M172" s="15">
        <f t="shared" si="11"/>
        <v>407.87401574803152</v>
      </c>
      <c r="N172" s="15"/>
      <c r="O172" s="15"/>
      <c r="P172" s="15"/>
      <c r="Q172" s="18">
        <f t="shared" si="12"/>
        <v>256.27480229283668</v>
      </c>
      <c r="R172" s="19"/>
      <c r="S172" s="19"/>
      <c r="T172" s="20"/>
      <c r="U172" s="21">
        <f t="shared" si="13"/>
        <v>1.2952755905511811E-2</v>
      </c>
      <c r="V172" s="21"/>
      <c r="W172" s="21"/>
      <c r="X172" s="21"/>
      <c r="Y172" s="15">
        <f t="shared" si="14"/>
        <v>434.78260869565219</v>
      </c>
      <c r="Z172" s="15"/>
      <c r="AA172" s="15"/>
      <c r="AB172" s="15"/>
      <c r="AC172" s="15">
        <f t="shared" si="16"/>
        <v>546.36393975474664</v>
      </c>
      <c r="AD172" s="15"/>
      <c r="AE172" s="15"/>
      <c r="AF172" s="15"/>
      <c r="AG172" s="15">
        <f t="shared" si="17"/>
        <v>271.25086253809025</v>
      </c>
      <c r="AH172" s="15"/>
      <c r="AI172" s="15"/>
      <c r="AJ172" s="15"/>
      <c r="AK172" s="15">
        <f t="shared" si="15"/>
        <v>372.23716583694272</v>
      </c>
      <c r="AL172" s="15"/>
      <c r="AM172" s="15"/>
      <c r="AN172" s="15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</row>
    <row r="173" spans="1:86">
      <c r="A173" s="16">
        <v>128</v>
      </c>
      <c r="B173" s="16"/>
      <c r="C173" s="16"/>
      <c r="D173" s="16"/>
      <c r="E173" s="15">
        <f t="shared" si="9"/>
        <v>565.7600000000001</v>
      </c>
      <c r="F173" s="15"/>
      <c r="G173" s="15"/>
      <c r="H173" s="15"/>
      <c r="I173" s="17">
        <f t="shared" si="10"/>
        <v>2.0507812500000001E-3</v>
      </c>
      <c r="J173" s="17"/>
      <c r="K173" s="17"/>
      <c r="L173" s="17"/>
      <c r="M173" s="15">
        <f t="shared" si="11"/>
        <v>410.15625</v>
      </c>
      <c r="N173" s="15"/>
      <c r="O173" s="15"/>
      <c r="P173" s="15"/>
      <c r="Q173" s="18">
        <f t="shared" si="12"/>
        <v>257.70877236478771</v>
      </c>
      <c r="R173" s="19"/>
      <c r="S173" s="19"/>
      <c r="T173" s="20"/>
      <c r="U173" s="21">
        <f t="shared" si="13"/>
        <v>1.2824218750000001E-2</v>
      </c>
      <c r="V173" s="21"/>
      <c r="W173" s="21"/>
      <c r="X173" s="21"/>
      <c r="Y173" s="15">
        <f t="shared" si="14"/>
        <v>434.78260869565219</v>
      </c>
      <c r="Z173" s="15"/>
      <c r="AA173" s="15"/>
      <c r="AB173" s="15"/>
      <c r="AC173" s="15">
        <f t="shared" si="16"/>
        <v>546.36393975474664</v>
      </c>
      <c r="AD173" s="15"/>
      <c r="AE173" s="15"/>
      <c r="AF173" s="15"/>
      <c r="AG173" s="15">
        <f t="shared" si="17"/>
        <v>277.10483261004117</v>
      </c>
      <c r="AH173" s="15"/>
      <c r="AI173" s="15"/>
      <c r="AJ173" s="15"/>
      <c r="AK173" s="15">
        <f t="shared" si="15"/>
        <v>373.61286569651338</v>
      </c>
      <c r="AL173" s="15"/>
      <c r="AM173" s="15"/>
      <c r="AN173" s="15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</row>
    <row r="174" spans="1:86">
      <c r="A174" s="15">
        <v>129</v>
      </c>
      <c r="B174" s="15"/>
      <c r="C174" s="15"/>
      <c r="D174" s="15"/>
      <c r="E174" s="15">
        <f t="shared" ref="E174:E237" si="18">0.8*0.85*H$36*L$35*A174/1000</f>
        <v>570.18000000000006</v>
      </c>
      <c r="F174" s="15"/>
      <c r="G174" s="15"/>
      <c r="H174" s="15"/>
      <c r="I174" s="17">
        <f t="shared" ref="I174:I237" si="19">E$40*(A174+L$39-L$36)/A174</f>
        <v>2.0620155038759691E-3</v>
      </c>
      <c r="J174" s="17"/>
      <c r="K174" s="17"/>
      <c r="L174" s="17"/>
      <c r="M174" s="15">
        <f t="shared" ref="M174:M189" si="20">IF(ABS(I174)&gt;D$36/(1000*D$37),IF(I174&lt;0,-D$36,D$36),(I174*D$37*1000))</f>
        <v>412.40310077519382</v>
      </c>
      <c r="N174" s="15"/>
      <c r="O174" s="15"/>
      <c r="P174" s="15"/>
      <c r="Q174" s="18">
        <f t="shared" ref="Q174:Q237" si="21">L$40*M174*L$34*L$34*PI()/4000</f>
        <v>259.12051034259997</v>
      </c>
      <c r="R174" s="19"/>
      <c r="S174" s="19"/>
      <c r="T174" s="20"/>
      <c r="U174" s="21">
        <f t="shared" ref="U174:U237" si="22">L$39*E$40/A174-E$40</f>
        <v>1.2697674418604653E-2</v>
      </c>
      <c r="V174" s="21"/>
      <c r="W174" s="21"/>
      <c r="X174" s="21"/>
      <c r="Y174" s="15">
        <f t="shared" ref="Y174:Y237" si="23">IF(ABS(U174)&gt;D$36/(1000*D$37),IF(U174&lt;0,-D$36,D$36),(U174*D$37*1000))</f>
        <v>434.78260869565219</v>
      </c>
      <c r="Z174" s="15"/>
      <c r="AA174" s="15"/>
      <c r="AB174" s="15"/>
      <c r="AC174" s="15">
        <f t="shared" si="16"/>
        <v>546.36393975474664</v>
      </c>
      <c r="AD174" s="15"/>
      <c r="AE174" s="15"/>
      <c r="AF174" s="15"/>
      <c r="AG174" s="15">
        <f t="shared" si="17"/>
        <v>282.93657058785345</v>
      </c>
      <c r="AH174" s="15"/>
      <c r="AI174" s="15"/>
      <c r="AJ174" s="15"/>
      <c r="AK174" s="15">
        <f t="shared" ref="AK174:AK237" si="24">(AC174*(L$39-L$36/2)+Q174*(L$39-L$36/2)+(L$36/2-0.4*A174)*E174)/1000</f>
        <v>374.9789824264783</v>
      </c>
      <c r="AL174" s="15"/>
      <c r="AM174" s="15"/>
      <c r="AN174" s="15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</row>
    <row r="175" spans="1:86">
      <c r="A175" s="15">
        <v>130</v>
      </c>
      <c r="B175" s="15"/>
      <c r="C175" s="15"/>
      <c r="D175" s="15"/>
      <c r="E175" s="15">
        <f t="shared" si="18"/>
        <v>574.60000000000014</v>
      </c>
      <c r="F175" s="15"/>
      <c r="G175" s="15"/>
      <c r="H175" s="15"/>
      <c r="I175" s="17">
        <f t="shared" si="19"/>
        <v>2.0730769230769231E-3</v>
      </c>
      <c r="J175" s="17"/>
      <c r="K175" s="17"/>
      <c r="L175" s="17"/>
      <c r="M175" s="15">
        <f t="shared" si="20"/>
        <v>414.61538461538458</v>
      </c>
      <c r="N175" s="15"/>
      <c r="O175" s="15"/>
      <c r="P175" s="15"/>
      <c r="Q175" s="18">
        <f t="shared" si="21"/>
        <v>260.51052927459972</v>
      </c>
      <c r="R175" s="19"/>
      <c r="S175" s="19"/>
      <c r="T175" s="20"/>
      <c r="U175" s="21">
        <f t="shared" si="22"/>
        <v>1.2573076923076923E-2</v>
      </c>
      <c r="V175" s="21"/>
      <c r="W175" s="21"/>
      <c r="X175" s="21"/>
      <c r="Y175" s="15">
        <f t="shared" si="23"/>
        <v>434.78260869565219</v>
      </c>
      <c r="Z175" s="15"/>
      <c r="AA175" s="15"/>
      <c r="AB175" s="15"/>
      <c r="AC175" s="15">
        <f t="shared" ref="AC175:AC238" si="25">L$41*Y175*PI()*L$34*L$34/4000</f>
        <v>546.36393975474664</v>
      </c>
      <c r="AD175" s="15"/>
      <c r="AE175" s="15"/>
      <c r="AF175" s="15"/>
      <c r="AG175" s="15">
        <f t="shared" si="17"/>
        <v>288.74658951985327</v>
      </c>
      <c r="AH175" s="15"/>
      <c r="AI175" s="15"/>
      <c r="AJ175" s="15"/>
      <c r="AK175" s="15">
        <f t="shared" si="24"/>
        <v>376.33565557598223</v>
      </c>
      <c r="AL175" s="15"/>
      <c r="AM175" s="15"/>
      <c r="AN175" s="15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</row>
    <row r="176" spans="1:86">
      <c r="A176" s="16">
        <v>131</v>
      </c>
      <c r="B176" s="16"/>
      <c r="C176" s="16"/>
      <c r="D176" s="16"/>
      <c r="E176" s="15">
        <f t="shared" si="18"/>
        <v>579.0200000000001</v>
      </c>
      <c r="F176" s="15"/>
      <c r="G176" s="15"/>
      <c r="H176" s="15"/>
      <c r="I176" s="17">
        <f t="shared" si="19"/>
        <v>2.0839694656488552E-3</v>
      </c>
      <c r="J176" s="17"/>
      <c r="K176" s="17"/>
      <c r="L176" s="17"/>
      <c r="M176" s="15">
        <f t="shared" si="20"/>
        <v>416.79389312977105</v>
      </c>
      <c r="N176" s="15"/>
      <c r="O176" s="15"/>
      <c r="P176" s="15"/>
      <c r="Q176" s="18">
        <f t="shared" si="21"/>
        <v>261.87932654351562</v>
      </c>
      <c r="R176" s="19"/>
      <c r="S176" s="19"/>
      <c r="T176" s="20"/>
      <c r="U176" s="21">
        <f t="shared" si="22"/>
        <v>1.2450381679389316E-2</v>
      </c>
      <c r="V176" s="21"/>
      <c r="W176" s="21"/>
      <c r="X176" s="21"/>
      <c r="Y176" s="15">
        <f t="shared" si="23"/>
        <v>434.78260869565219</v>
      </c>
      <c r="Z176" s="15"/>
      <c r="AA176" s="15"/>
      <c r="AB176" s="15"/>
      <c r="AC176" s="15">
        <f t="shared" si="25"/>
        <v>546.36393975474664</v>
      </c>
      <c r="AD176" s="15"/>
      <c r="AE176" s="15"/>
      <c r="AF176" s="15"/>
      <c r="AG176" s="15">
        <f t="shared" si="17"/>
        <v>294.53538678876907</v>
      </c>
      <c r="AH176" s="15"/>
      <c r="AI176" s="15"/>
      <c r="AJ176" s="15"/>
      <c r="AK176" s="15">
        <f t="shared" si="24"/>
        <v>377.68302043312741</v>
      </c>
      <c r="AL176" s="15"/>
      <c r="AM176" s="15"/>
      <c r="AN176" s="15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</row>
    <row r="177" spans="1:86">
      <c r="A177" s="15">
        <v>132</v>
      </c>
      <c r="B177" s="15"/>
      <c r="C177" s="15"/>
      <c r="D177" s="15"/>
      <c r="E177" s="15">
        <f t="shared" si="18"/>
        <v>583.44000000000017</v>
      </c>
      <c r="F177" s="15"/>
      <c r="G177" s="15"/>
      <c r="H177" s="15"/>
      <c r="I177" s="17">
        <f t="shared" si="19"/>
        <v>2.0946969696969699E-3</v>
      </c>
      <c r="J177" s="17"/>
      <c r="K177" s="17"/>
      <c r="L177" s="17"/>
      <c r="M177" s="15">
        <f t="shared" si="20"/>
        <v>418.93939393939399</v>
      </c>
      <c r="N177" s="15"/>
      <c r="O177" s="15"/>
      <c r="P177" s="15"/>
      <c r="Q177" s="18">
        <f t="shared" si="21"/>
        <v>263.2273844598721</v>
      </c>
      <c r="R177" s="19"/>
      <c r="S177" s="19"/>
      <c r="T177" s="20"/>
      <c r="U177" s="21">
        <f t="shared" si="22"/>
        <v>1.2329545454545458E-2</v>
      </c>
      <c r="V177" s="21"/>
      <c r="W177" s="21"/>
      <c r="X177" s="21"/>
      <c r="Y177" s="15">
        <f t="shared" si="23"/>
        <v>434.78260869565219</v>
      </c>
      <c r="Z177" s="15"/>
      <c r="AA177" s="15"/>
      <c r="AB177" s="15"/>
      <c r="AC177" s="15">
        <f t="shared" si="25"/>
        <v>546.36393975474664</v>
      </c>
      <c r="AD177" s="15"/>
      <c r="AE177" s="15"/>
      <c r="AF177" s="15"/>
      <c r="AG177" s="15">
        <f t="shared" ref="AG177:AG240" si="26">(Q177+E177)-AC177</f>
        <v>300.30344470512557</v>
      </c>
      <c r="AH177" s="15"/>
      <c r="AI177" s="15"/>
      <c r="AJ177" s="15"/>
      <c r="AK177" s="15">
        <f t="shared" si="24"/>
        <v>379.02120818637638</v>
      </c>
      <c r="AL177" s="15"/>
      <c r="AM177" s="15"/>
      <c r="AN177" s="15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</row>
    <row r="178" spans="1:86">
      <c r="A178" s="15">
        <v>133</v>
      </c>
      <c r="B178" s="15"/>
      <c r="C178" s="15"/>
      <c r="D178" s="15"/>
      <c r="E178" s="15">
        <f t="shared" si="18"/>
        <v>587.86000000000013</v>
      </c>
      <c r="F178" s="15"/>
      <c r="G178" s="15"/>
      <c r="H178" s="15"/>
      <c r="I178" s="17">
        <f t="shared" si="19"/>
        <v>2.1052631578947372E-3</v>
      </c>
      <c r="J178" s="17"/>
      <c r="K178" s="17"/>
      <c r="L178" s="17"/>
      <c r="M178" s="15">
        <f t="shared" si="20"/>
        <v>421.05263157894746</v>
      </c>
      <c r="N178" s="15"/>
      <c r="O178" s="15"/>
      <c r="P178" s="15"/>
      <c r="Q178" s="18">
        <f t="shared" si="21"/>
        <v>264.55517082861417</v>
      </c>
      <c r="R178" s="19"/>
      <c r="S178" s="19"/>
      <c r="T178" s="20"/>
      <c r="U178" s="21">
        <f t="shared" si="22"/>
        <v>1.2210526315789474E-2</v>
      </c>
      <c r="V178" s="21"/>
      <c r="W178" s="21"/>
      <c r="X178" s="21"/>
      <c r="Y178" s="15">
        <f t="shared" si="23"/>
        <v>434.78260869565219</v>
      </c>
      <c r="Z178" s="15"/>
      <c r="AA178" s="15"/>
      <c r="AB178" s="15"/>
      <c r="AC178" s="15">
        <f t="shared" si="25"/>
        <v>546.36393975474664</v>
      </c>
      <c r="AD178" s="15"/>
      <c r="AE178" s="15"/>
      <c r="AF178" s="15"/>
      <c r="AG178" s="15">
        <f t="shared" si="26"/>
        <v>306.0512310738676</v>
      </c>
      <c r="AH178" s="15"/>
      <c r="AI178" s="15"/>
      <c r="AJ178" s="15"/>
      <c r="AK178" s="15">
        <f t="shared" si="24"/>
        <v>380.35034607867419</v>
      </c>
      <c r="AL178" s="15"/>
      <c r="AM178" s="15"/>
      <c r="AN178" s="15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</row>
    <row r="179" spans="1:86">
      <c r="A179" s="16">
        <v>134</v>
      </c>
      <c r="B179" s="16"/>
      <c r="C179" s="16"/>
      <c r="D179" s="16"/>
      <c r="E179" s="15">
        <f t="shared" si="18"/>
        <v>592.28000000000009</v>
      </c>
      <c r="F179" s="15"/>
      <c r="G179" s="15"/>
      <c r="H179" s="15"/>
      <c r="I179" s="17">
        <f t="shared" si="19"/>
        <v>2.1156716417910452E-3</v>
      </c>
      <c r="J179" s="17"/>
      <c r="K179" s="17"/>
      <c r="L179" s="17"/>
      <c r="M179" s="15">
        <f t="shared" si="20"/>
        <v>423.13432835820902</v>
      </c>
      <c r="N179" s="15"/>
      <c r="O179" s="15"/>
      <c r="P179" s="15"/>
      <c r="Q179" s="18">
        <f t="shared" si="21"/>
        <v>265.86313949036014</v>
      </c>
      <c r="R179" s="19"/>
      <c r="S179" s="19"/>
      <c r="T179" s="20"/>
      <c r="U179" s="21">
        <f t="shared" si="22"/>
        <v>1.2093283582089553E-2</v>
      </c>
      <c r="V179" s="21"/>
      <c r="W179" s="21"/>
      <c r="X179" s="21"/>
      <c r="Y179" s="15">
        <f t="shared" si="23"/>
        <v>434.78260869565219</v>
      </c>
      <c r="Z179" s="15"/>
      <c r="AA179" s="15"/>
      <c r="AB179" s="15"/>
      <c r="AC179" s="15">
        <f t="shared" si="25"/>
        <v>546.36393975474664</v>
      </c>
      <c r="AD179" s="15"/>
      <c r="AE179" s="15"/>
      <c r="AF179" s="15"/>
      <c r="AG179" s="15">
        <f t="shared" si="26"/>
        <v>311.77919973561359</v>
      </c>
      <c r="AH179" s="15"/>
      <c r="AI179" s="15"/>
      <c r="AJ179" s="15"/>
      <c r="AK179" s="15">
        <f t="shared" si="24"/>
        <v>381.67055755466907</v>
      </c>
      <c r="AL179" s="15"/>
      <c r="AM179" s="15"/>
      <c r="AN179" s="15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</row>
    <row r="180" spans="1:86">
      <c r="A180" s="15">
        <v>135</v>
      </c>
      <c r="B180" s="15"/>
      <c r="C180" s="15"/>
      <c r="D180" s="15"/>
      <c r="E180" s="15">
        <f t="shared" si="18"/>
        <v>596.70000000000016</v>
      </c>
      <c r="F180" s="15"/>
      <c r="G180" s="15"/>
      <c r="H180" s="15"/>
      <c r="I180" s="17">
        <f t="shared" si="19"/>
        <v>2.1259259259259261E-3</v>
      </c>
      <c r="J180" s="17"/>
      <c r="K180" s="17"/>
      <c r="L180" s="17"/>
      <c r="M180" s="15">
        <f t="shared" si="20"/>
        <v>425.18518518518522</v>
      </c>
      <c r="N180" s="15"/>
      <c r="O180" s="15"/>
      <c r="P180" s="15"/>
      <c r="Q180" s="18">
        <f t="shared" si="21"/>
        <v>267.15173083859872</v>
      </c>
      <c r="R180" s="19"/>
      <c r="S180" s="19"/>
      <c r="T180" s="20"/>
      <c r="U180" s="21">
        <f t="shared" si="22"/>
        <v>1.197777777777778E-2</v>
      </c>
      <c r="V180" s="21"/>
      <c r="W180" s="21"/>
      <c r="X180" s="21"/>
      <c r="Y180" s="15">
        <f t="shared" si="23"/>
        <v>434.78260869565219</v>
      </c>
      <c r="Z180" s="15"/>
      <c r="AA180" s="15"/>
      <c r="AB180" s="15"/>
      <c r="AC180" s="15">
        <f t="shared" si="25"/>
        <v>546.36393975474664</v>
      </c>
      <c r="AD180" s="15"/>
      <c r="AE180" s="15"/>
      <c r="AF180" s="15"/>
      <c r="AG180" s="15">
        <f t="shared" si="26"/>
        <v>317.48779108385224</v>
      </c>
      <c r="AH180" s="15"/>
      <c r="AI180" s="15"/>
      <c r="AJ180" s="15"/>
      <c r="AK180" s="15">
        <f t="shared" si="24"/>
        <v>382.98196240138998</v>
      </c>
      <c r="AL180" s="15"/>
      <c r="AM180" s="15"/>
      <c r="AN180" s="15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</row>
    <row r="181" spans="1:86">
      <c r="A181" s="15">
        <v>136</v>
      </c>
      <c r="B181" s="15"/>
      <c r="C181" s="15"/>
      <c r="D181" s="15"/>
      <c r="E181" s="15">
        <f t="shared" si="18"/>
        <v>601.12000000000012</v>
      </c>
      <c r="F181" s="15"/>
      <c r="G181" s="15"/>
      <c r="H181" s="15"/>
      <c r="I181" s="17">
        <f t="shared" si="19"/>
        <v>2.1360294117647059E-3</v>
      </c>
      <c r="J181" s="17"/>
      <c r="K181" s="17"/>
      <c r="L181" s="17"/>
      <c r="M181" s="15">
        <f t="shared" si="20"/>
        <v>427.20588235294116</v>
      </c>
      <c r="N181" s="15"/>
      <c r="O181" s="15"/>
      <c r="P181" s="15"/>
      <c r="Q181" s="18">
        <f t="shared" si="21"/>
        <v>268.42137231406906</v>
      </c>
      <c r="R181" s="19"/>
      <c r="S181" s="19"/>
      <c r="T181" s="20"/>
      <c r="U181" s="21">
        <f t="shared" si="22"/>
        <v>1.1863970588235295E-2</v>
      </c>
      <c r="V181" s="21"/>
      <c r="W181" s="21"/>
      <c r="X181" s="21"/>
      <c r="Y181" s="15">
        <f t="shared" si="23"/>
        <v>434.78260869565219</v>
      </c>
      <c r="Z181" s="15"/>
      <c r="AA181" s="15"/>
      <c r="AB181" s="15"/>
      <c r="AC181" s="15">
        <f t="shared" si="25"/>
        <v>546.36393975474664</v>
      </c>
      <c r="AD181" s="15"/>
      <c r="AE181" s="15"/>
      <c r="AF181" s="15"/>
      <c r="AG181" s="15">
        <f t="shared" si="26"/>
        <v>323.17743255932248</v>
      </c>
      <c r="AH181" s="15"/>
      <c r="AI181" s="15"/>
      <c r="AJ181" s="15"/>
      <c r="AK181" s="15">
        <f t="shared" si="24"/>
        <v>384.28467688271792</v>
      </c>
      <c r="AL181" s="15"/>
      <c r="AM181" s="15"/>
      <c r="AN181" s="15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</row>
    <row r="182" spans="1:86">
      <c r="A182" s="16">
        <v>137</v>
      </c>
      <c r="B182" s="16"/>
      <c r="C182" s="16"/>
      <c r="D182" s="16"/>
      <c r="E182" s="15">
        <f t="shared" si="18"/>
        <v>605.54000000000008</v>
      </c>
      <c r="F182" s="15"/>
      <c r="G182" s="15"/>
      <c r="H182" s="15"/>
      <c r="I182" s="17">
        <f t="shared" si="19"/>
        <v>2.1459854014598541E-3</v>
      </c>
      <c r="J182" s="17"/>
      <c r="K182" s="17"/>
      <c r="L182" s="17"/>
      <c r="M182" s="15">
        <f t="shared" si="20"/>
        <v>429.19708029197079</v>
      </c>
      <c r="N182" s="15"/>
      <c r="O182" s="15"/>
      <c r="P182" s="15"/>
      <c r="Q182" s="18">
        <f t="shared" si="21"/>
        <v>269.6724788774888</v>
      </c>
      <c r="R182" s="19"/>
      <c r="S182" s="19"/>
      <c r="T182" s="20"/>
      <c r="U182" s="21">
        <f t="shared" si="22"/>
        <v>1.175182481751825E-2</v>
      </c>
      <c r="V182" s="21"/>
      <c r="W182" s="21"/>
      <c r="X182" s="21"/>
      <c r="Y182" s="15">
        <f t="shared" si="23"/>
        <v>434.78260869565219</v>
      </c>
      <c r="Z182" s="15"/>
      <c r="AA182" s="15"/>
      <c r="AB182" s="15"/>
      <c r="AC182" s="15">
        <f t="shared" si="25"/>
        <v>546.36393975474664</v>
      </c>
      <c r="AD182" s="15"/>
      <c r="AE182" s="15"/>
      <c r="AF182" s="15"/>
      <c r="AG182" s="15">
        <f t="shared" si="26"/>
        <v>328.84853912274218</v>
      </c>
      <c r="AH182" s="15"/>
      <c r="AI182" s="15"/>
      <c r="AJ182" s="15"/>
      <c r="AK182" s="15">
        <f t="shared" si="24"/>
        <v>385.57881386796805</v>
      </c>
      <c r="AL182" s="15"/>
      <c r="AM182" s="15"/>
      <c r="AN182" s="15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</row>
    <row r="183" spans="1:86">
      <c r="A183" s="15">
        <v>138</v>
      </c>
      <c r="B183" s="15"/>
      <c r="C183" s="15"/>
      <c r="D183" s="15"/>
      <c r="E183" s="15">
        <f t="shared" si="18"/>
        <v>609.96000000000015</v>
      </c>
      <c r="F183" s="15"/>
      <c r="G183" s="15"/>
      <c r="H183" s="15"/>
      <c r="I183" s="17">
        <f t="shared" si="19"/>
        <v>2.1557971014492753E-3</v>
      </c>
      <c r="J183" s="17"/>
      <c r="K183" s="17"/>
      <c r="L183" s="17"/>
      <c r="M183" s="15">
        <f t="shared" si="20"/>
        <v>431.15942028985506</v>
      </c>
      <c r="N183" s="15"/>
      <c r="O183" s="15"/>
      <c r="P183" s="15"/>
      <c r="Q183" s="18">
        <f t="shared" si="21"/>
        <v>270.9054534617286</v>
      </c>
      <c r="R183" s="19"/>
      <c r="S183" s="19"/>
      <c r="T183" s="20"/>
      <c r="U183" s="21">
        <f t="shared" si="22"/>
        <v>1.1641304347826089E-2</v>
      </c>
      <c r="V183" s="21"/>
      <c r="W183" s="21"/>
      <c r="X183" s="21"/>
      <c r="Y183" s="15">
        <f t="shared" si="23"/>
        <v>434.78260869565219</v>
      </c>
      <c r="Z183" s="15"/>
      <c r="AA183" s="15"/>
      <c r="AB183" s="15"/>
      <c r="AC183" s="15">
        <f t="shared" si="25"/>
        <v>546.36393975474664</v>
      </c>
      <c r="AD183" s="15"/>
      <c r="AE183" s="15"/>
      <c r="AF183" s="15"/>
      <c r="AG183" s="15">
        <f t="shared" si="26"/>
        <v>334.50151370698211</v>
      </c>
      <c r="AH183" s="15"/>
      <c r="AI183" s="15"/>
      <c r="AJ183" s="15"/>
      <c r="AK183" s="15">
        <f t="shared" si="24"/>
        <v>386.86448295488134</v>
      </c>
      <c r="AL183" s="15"/>
      <c r="AM183" s="15"/>
      <c r="AN183" s="15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</row>
    <row r="184" spans="1:86">
      <c r="A184" s="15">
        <v>139</v>
      </c>
      <c r="B184" s="15"/>
      <c r="C184" s="15"/>
      <c r="D184" s="15"/>
      <c r="E184" s="15">
        <f t="shared" si="18"/>
        <v>614.38000000000011</v>
      </c>
      <c r="F184" s="15"/>
      <c r="G184" s="15"/>
      <c r="H184" s="15"/>
      <c r="I184" s="17">
        <f t="shared" si="19"/>
        <v>2.1654676258992807E-3</v>
      </c>
      <c r="J184" s="17"/>
      <c r="K184" s="17"/>
      <c r="L184" s="17"/>
      <c r="M184" s="15">
        <f t="shared" si="20"/>
        <v>433.0935251798561</v>
      </c>
      <c r="N184" s="15"/>
      <c r="O184" s="15"/>
      <c r="P184" s="15"/>
      <c r="Q184" s="18">
        <f t="shared" si="21"/>
        <v>272.12068740446836</v>
      </c>
      <c r="R184" s="19"/>
      <c r="S184" s="19"/>
      <c r="T184" s="20"/>
      <c r="U184" s="21">
        <f t="shared" si="22"/>
        <v>1.1532374100719426E-2</v>
      </c>
      <c r="V184" s="21"/>
      <c r="W184" s="21"/>
      <c r="X184" s="21"/>
      <c r="Y184" s="15">
        <f t="shared" si="23"/>
        <v>434.78260869565219</v>
      </c>
      <c r="Z184" s="15"/>
      <c r="AA184" s="15"/>
      <c r="AB184" s="15"/>
      <c r="AC184" s="15">
        <f t="shared" si="25"/>
        <v>546.36393975474664</v>
      </c>
      <c r="AD184" s="15"/>
      <c r="AE184" s="15"/>
      <c r="AF184" s="15"/>
      <c r="AG184" s="15">
        <f t="shared" si="26"/>
        <v>340.13674764972177</v>
      </c>
      <c r="AH184" s="15"/>
      <c r="AI184" s="15"/>
      <c r="AJ184" s="15"/>
      <c r="AK184" s="15">
        <f t="shared" si="24"/>
        <v>388.1417905873065</v>
      </c>
      <c r="AL184" s="15"/>
      <c r="AM184" s="15"/>
      <c r="AN184" s="15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</row>
    <row r="185" spans="1:86">
      <c r="A185" s="16">
        <v>140</v>
      </c>
      <c r="B185" s="16"/>
      <c r="C185" s="16"/>
      <c r="D185" s="16"/>
      <c r="E185" s="15">
        <f t="shared" si="18"/>
        <v>618.80000000000007</v>
      </c>
      <c r="F185" s="15"/>
      <c r="G185" s="15"/>
      <c r="H185" s="15"/>
      <c r="I185" s="17">
        <f t="shared" si="19"/>
        <v>2.1749999999999999E-3</v>
      </c>
      <c r="J185" s="17"/>
      <c r="K185" s="17"/>
      <c r="L185" s="17"/>
      <c r="M185" s="15">
        <f t="shared" si="20"/>
        <v>434.78260869565219</v>
      </c>
      <c r="N185" s="15"/>
      <c r="O185" s="15"/>
      <c r="P185" s="15"/>
      <c r="Q185" s="18">
        <f t="shared" si="21"/>
        <v>273.18196987737332</v>
      </c>
      <c r="R185" s="19"/>
      <c r="S185" s="19"/>
      <c r="T185" s="20"/>
      <c r="U185" s="21">
        <f t="shared" si="22"/>
        <v>1.1425000000000001E-2</v>
      </c>
      <c r="V185" s="21"/>
      <c r="W185" s="21"/>
      <c r="X185" s="21"/>
      <c r="Y185" s="15">
        <f t="shared" si="23"/>
        <v>434.78260869565219</v>
      </c>
      <c r="Z185" s="15"/>
      <c r="AA185" s="15"/>
      <c r="AB185" s="15"/>
      <c r="AC185" s="15">
        <f t="shared" si="25"/>
        <v>546.36393975474664</v>
      </c>
      <c r="AD185" s="15"/>
      <c r="AE185" s="15"/>
      <c r="AF185" s="15"/>
      <c r="AG185" s="15">
        <f t="shared" si="26"/>
        <v>345.61803012262669</v>
      </c>
      <c r="AH185" s="15"/>
      <c r="AI185" s="15"/>
      <c r="AJ185" s="15"/>
      <c r="AK185" s="15">
        <f t="shared" si="24"/>
        <v>389.37368741993663</v>
      </c>
      <c r="AL185" s="15"/>
      <c r="AM185" s="15"/>
      <c r="AN185" s="15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</row>
    <row r="186" spans="1:86">
      <c r="A186" s="15">
        <v>141</v>
      </c>
      <c r="B186" s="15"/>
      <c r="C186" s="15"/>
      <c r="D186" s="15"/>
      <c r="E186" s="15">
        <f t="shared" si="18"/>
        <v>623.22000000000014</v>
      </c>
      <c r="F186" s="15"/>
      <c r="G186" s="15"/>
      <c r="H186" s="15"/>
      <c r="I186" s="17">
        <f t="shared" si="19"/>
        <v>2.1843971631205672E-3</v>
      </c>
      <c r="J186" s="17"/>
      <c r="K186" s="17"/>
      <c r="L186" s="17"/>
      <c r="M186" s="15">
        <f t="shared" si="20"/>
        <v>434.78260869565219</v>
      </c>
      <c r="N186" s="15"/>
      <c r="O186" s="15"/>
      <c r="P186" s="15"/>
      <c r="Q186" s="18">
        <f t="shared" si="21"/>
        <v>273.18196987737332</v>
      </c>
      <c r="R186" s="19"/>
      <c r="S186" s="19"/>
      <c r="T186" s="20"/>
      <c r="U186" s="21">
        <f t="shared" si="22"/>
        <v>1.1319148936170214E-2</v>
      </c>
      <c r="V186" s="21"/>
      <c r="W186" s="21"/>
      <c r="X186" s="21"/>
      <c r="Y186" s="15">
        <f t="shared" si="23"/>
        <v>434.78260869565219</v>
      </c>
      <c r="Z186" s="15"/>
      <c r="AA186" s="15"/>
      <c r="AB186" s="15"/>
      <c r="AC186" s="15">
        <f t="shared" si="25"/>
        <v>546.36393975474664</v>
      </c>
      <c r="AD186" s="15"/>
      <c r="AE186" s="15"/>
      <c r="AF186" s="15"/>
      <c r="AG186" s="15">
        <f t="shared" si="26"/>
        <v>350.03803012262676</v>
      </c>
      <c r="AH186" s="15"/>
      <c r="AI186" s="15"/>
      <c r="AJ186" s="15"/>
      <c r="AK186" s="15">
        <f t="shared" si="24"/>
        <v>390.31337941993667</v>
      </c>
      <c r="AL186" s="15"/>
      <c r="AM186" s="15"/>
      <c r="AN186" s="15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</row>
    <row r="187" spans="1:86">
      <c r="A187" s="15">
        <v>142</v>
      </c>
      <c r="B187" s="15"/>
      <c r="C187" s="15"/>
      <c r="D187" s="15"/>
      <c r="E187" s="15">
        <f t="shared" si="18"/>
        <v>627.6400000000001</v>
      </c>
      <c r="F187" s="15"/>
      <c r="G187" s="15"/>
      <c r="H187" s="15"/>
      <c r="I187" s="17">
        <f t="shared" si="19"/>
        <v>2.1936619718309859E-3</v>
      </c>
      <c r="J187" s="17"/>
      <c r="K187" s="17"/>
      <c r="L187" s="17"/>
      <c r="M187" s="15">
        <f t="shared" si="20"/>
        <v>434.78260869565219</v>
      </c>
      <c r="N187" s="15"/>
      <c r="O187" s="15"/>
      <c r="P187" s="15"/>
      <c r="Q187" s="18">
        <f t="shared" si="21"/>
        <v>273.18196987737332</v>
      </c>
      <c r="R187" s="19"/>
      <c r="S187" s="19"/>
      <c r="T187" s="20"/>
      <c r="U187" s="21">
        <f t="shared" si="22"/>
        <v>1.1214788732394367E-2</v>
      </c>
      <c r="V187" s="21"/>
      <c r="W187" s="21"/>
      <c r="X187" s="21"/>
      <c r="Y187" s="15">
        <f t="shared" si="23"/>
        <v>434.78260869565219</v>
      </c>
      <c r="Z187" s="15"/>
      <c r="AA187" s="15"/>
      <c r="AB187" s="15"/>
      <c r="AC187" s="15">
        <f t="shared" si="25"/>
        <v>546.36393975474664</v>
      </c>
      <c r="AD187" s="15"/>
      <c r="AE187" s="15"/>
      <c r="AF187" s="15"/>
      <c r="AG187" s="15">
        <f t="shared" si="26"/>
        <v>354.45803012262684</v>
      </c>
      <c r="AH187" s="15"/>
      <c r="AI187" s="15"/>
      <c r="AJ187" s="15"/>
      <c r="AK187" s="15">
        <f t="shared" si="24"/>
        <v>391.24953541993665</v>
      </c>
      <c r="AL187" s="15"/>
      <c r="AM187" s="15"/>
      <c r="AN187" s="15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</row>
    <row r="188" spans="1:86">
      <c r="A188" s="16">
        <v>143</v>
      </c>
      <c r="B188" s="16"/>
      <c r="C188" s="16"/>
      <c r="D188" s="16"/>
      <c r="E188" s="15">
        <f t="shared" si="18"/>
        <v>632.06000000000017</v>
      </c>
      <c r="F188" s="15"/>
      <c r="G188" s="15"/>
      <c r="H188" s="15"/>
      <c r="I188" s="17">
        <f t="shared" si="19"/>
        <v>2.2027972027972029E-3</v>
      </c>
      <c r="J188" s="17"/>
      <c r="K188" s="17"/>
      <c r="L188" s="17"/>
      <c r="M188" s="15">
        <f t="shared" si="20"/>
        <v>434.78260869565219</v>
      </c>
      <c r="N188" s="15"/>
      <c r="O188" s="15"/>
      <c r="P188" s="15"/>
      <c r="Q188" s="18">
        <f t="shared" si="21"/>
        <v>273.18196987737332</v>
      </c>
      <c r="R188" s="19"/>
      <c r="S188" s="19"/>
      <c r="T188" s="20"/>
      <c r="U188" s="21">
        <f t="shared" si="22"/>
        <v>1.1111888111888114E-2</v>
      </c>
      <c r="V188" s="21"/>
      <c r="W188" s="21"/>
      <c r="X188" s="21"/>
      <c r="Y188" s="15">
        <f t="shared" si="23"/>
        <v>434.78260869565219</v>
      </c>
      <c r="Z188" s="15"/>
      <c r="AA188" s="15"/>
      <c r="AB188" s="15"/>
      <c r="AC188" s="15">
        <f t="shared" si="25"/>
        <v>546.36393975474664</v>
      </c>
      <c r="AD188" s="15"/>
      <c r="AE188" s="15"/>
      <c r="AF188" s="15"/>
      <c r="AG188" s="15">
        <f t="shared" si="26"/>
        <v>358.87803012262691</v>
      </c>
      <c r="AH188" s="15"/>
      <c r="AI188" s="15"/>
      <c r="AJ188" s="15"/>
      <c r="AK188" s="15">
        <f t="shared" si="24"/>
        <v>392.18215541993669</v>
      </c>
      <c r="AL188" s="15"/>
      <c r="AM188" s="15"/>
      <c r="AN188" s="15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</row>
    <row r="189" spans="1:86">
      <c r="A189" s="15">
        <v>144</v>
      </c>
      <c r="B189" s="15"/>
      <c r="C189" s="15"/>
      <c r="D189" s="15"/>
      <c r="E189" s="15">
        <f t="shared" si="18"/>
        <v>636.48000000000013</v>
      </c>
      <c r="F189" s="15"/>
      <c r="G189" s="15"/>
      <c r="H189" s="15"/>
      <c r="I189" s="17">
        <f t="shared" si="19"/>
        <v>2.2118055555555554E-3</v>
      </c>
      <c r="J189" s="17"/>
      <c r="K189" s="17"/>
      <c r="L189" s="17"/>
      <c r="M189" s="15">
        <f t="shared" si="20"/>
        <v>434.78260869565219</v>
      </c>
      <c r="N189" s="15"/>
      <c r="O189" s="15"/>
      <c r="P189" s="15"/>
      <c r="Q189" s="18">
        <f t="shared" si="21"/>
        <v>273.18196987737332</v>
      </c>
      <c r="R189" s="19"/>
      <c r="S189" s="19"/>
      <c r="T189" s="20"/>
      <c r="U189" s="21">
        <f t="shared" si="22"/>
        <v>1.1010416666666668E-2</v>
      </c>
      <c r="V189" s="21"/>
      <c r="W189" s="21"/>
      <c r="X189" s="21"/>
      <c r="Y189" s="15">
        <f t="shared" si="23"/>
        <v>434.78260869565219</v>
      </c>
      <c r="Z189" s="15"/>
      <c r="AA189" s="15"/>
      <c r="AB189" s="15"/>
      <c r="AC189" s="15">
        <f t="shared" si="25"/>
        <v>546.36393975474664</v>
      </c>
      <c r="AD189" s="15"/>
      <c r="AE189" s="15"/>
      <c r="AF189" s="15"/>
      <c r="AG189" s="15">
        <f t="shared" si="26"/>
        <v>363.29803012262676</v>
      </c>
      <c r="AH189" s="15"/>
      <c r="AI189" s="15"/>
      <c r="AJ189" s="15"/>
      <c r="AK189" s="15">
        <f t="shared" si="24"/>
        <v>393.11123941993668</v>
      </c>
      <c r="AL189" s="15"/>
      <c r="AM189" s="15"/>
      <c r="AN189" s="15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</row>
    <row r="190" spans="1:86">
      <c r="A190" s="15">
        <v>145</v>
      </c>
      <c r="B190" s="15"/>
      <c r="C190" s="15"/>
      <c r="D190" s="15"/>
      <c r="E190" s="15">
        <f t="shared" si="18"/>
        <v>640.90000000000009</v>
      </c>
      <c r="F190" s="15"/>
      <c r="G190" s="15"/>
      <c r="H190" s="15"/>
      <c r="I190" s="17">
        <f t="shared" si="19"/>
        <v>2.2206896551724138E-3</v>
      </c>
      <c r="J190" s="17"/>
      <c r="K190" s="17"/>
      <c r="L190" s="17"/>
      <c r="M190" s="15">
        <f>IF(ABS(I190)&gt;D$36/(1000*D$37),IF(I190&lt;0,-D$36,D$36),(I190*D$37*1000))</f>
        <v>434.78260869565219</v>
      </c>
      <c r="N190" s="15"/>
      <c r="O190" s="15"/>
      <c r="P190" s="15"/>
      <c r="Q190" s="18">
        <f t="shared" si="21"/>
        <v>273.18196987737332</v>
      </c>
      <c r="R190" s="19"/>
      <c r="S190" s="19"/>
      <c r="T190" s="20"/>
      <c r="U190" s="21">
        <f t="shared" si="22"/>
        <v>1.0910344827586209E-2</v>
      </c>
      <c r="V190" s="21"/>
      <c r="W190" s="21"/>
      <c r="X190" s="21"/>
      <c r="Y190" s="15">
        <f t="shared" si="23"/>
        <v>434.78260869565219</v>
      </c>
      <c r="Z190" s="15"/>
      <c r="AA190" s="15"/>
      <c r="AB190" s="15"/>
      <c r="AC190" s="15">
        <f t="shared" si="25"/>
        <v>546.36393975474664</v>
      </c>
      <c r="AD190" s="15"/>
      <c r="AE190" s="15"/>
      <c r="AF190" s="15"/>
      <c r="AG190" s="15">
        <f t="shared" si="26"/>
        <v>367.71803012262683</v>
      </c>
      <c r="AH190" s="15"/>
      <c r="AI190" s="15"/>
      <c r="AJ190" s="15"/>
      <c r="AK190" s="15">
        <f t="shared" si="24"/>
        <v>394.03678741993662</v>
      </c>
      <c r="AL190" s="15"/>
      <c r="AM190" s="15"/>
      <c r="AN190" s="15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</row>
    <row r="191" spans="1:86">
      <c r="A191" s="16">
        <v>146</v>
      </c>
      <c r="B191" s="16"/>
      <c r="C191" s="16"/>
      <c r="D191" s="16"/>
      <c r="E191" s="15">
        <f t="shared" si="18"/>
        <v>645.32000000000016</v>
      </c>
      <c r="F191" s="15"/>
      <c r="G191" s="15"/>
      <c r="H191" s="15"/>
      <c r="I191" s="17">
        <f t="shared" si="19"/>
        <v>2.2294520547945207E-3</v>
      </c>
      <c r="J191" s="17"/>
      <c r="K191" s="17"/>
      <c r="L191" s="17"/>
      <c r="M191" s="15">
        <f t="shared" ref="M191:M254" si="27">IF(ABS(I191)&gt;D$36/(1000*D$37),IF(I191&lt;0,-D$36,D$36),(I191*D$37*1000))</f>
        <v>434.78260869565219</v>
      </c>
      <c r="N191" s="15"/>
      <c r="O191" s="15"/>
      <c r="P191" s="15"/>
      <c r="Q191" s="18">
        <f t="shared" si="21"/>
        <v>273.18196987737332</v>
      </c>
      <c r="R191" s="19"/>
      <c r="S191" s="19"/>
      <c r="T191" s="20"/>
      <c r="U191" s="21">
        <f t="shared" si="22"/>
        <v>1.081164383561644E-2</v>
      </c>
      <c r="V191" s="21"/>
      <c r="W191" s="21"/>
      <c r="X191" s="21"/>
      <c r="Y191" s="15">
        <f t="shared" si="23"/>
        <v>434.78260869565219</v>
      </c>
      <c r="Z191" s="15"/>
      <c r="AA191" s="15"/>
      <c r="AB191" s="15"/>
      <c r="AC191" s="15">
        <f t="shared" si="25"/>
        <v>546.36393975474664</v>
      </c>
      <c r="AD191" s="15"/>
      <c r="AE191" s="15"/>
      <c r="AF191" s="15"/>
      <c r="AG191" s="15">
        <f t="shared" si="26"/>
        <v>372.1380301226269</v>
      </c>
      <c r="AH191" s="15"/>
      <c r="AI191" s="15"/>
      <c r="AJ191" s="15"/>
      <c r="AK191" s="15">
        <f t="shared" si="24"/>
        <v>394.95879941993672</v>
      </c>
      <c r="AL191" s="15"/>
      <c r="AM191" s="15"/>
      <c r="AN191" s="15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</row>
    <row r="192" spans="1:86">
      <c r="A192" s="15">
        <v>147</v>
      </c>
      <c r="B192" s="15"/>
      <c r="C192" s="15"/>
      <c r="D192" s="15"/>
      <c r="E192" s="15">
        <f t="shared" si="18"/>
        <v>649.74000000000012</v>
      </c>
      <c r="F192" s="15"/>
      <c r="G192" s="15"/>
      <c r="H192" s="15"/>
      <c r="I192" s="17">
        <f t="shared" si="19"/>
        <v>2.2380952380952382E-3</v>
      </c>
      <c r="J192" s="17"/>
      <c r="K192" s="17"/>
      <c r="L192" s="17"/>
      <c r="M192" s="15">
        <f t="shared" si="27"/>
        <v>434.78260869565219</v>
      </c>
      <c r="N192" s="15"/>
      <c r="O192" s="15"/>
      <c r="P192" s="15"/>
      <c r="Q192" s="18">
        <f t="shared" si="21"/>
        <v>273.18196987737332</v>
      </c>
      <c r="R192" s="19"/>
      <c r="S192" s="19"/>
      <c r="T192" s="20"/>
      <c r="U192" s="21">
        <f t="shared" si="22"/>
        <v>1.0714285714285716E-2</v>
      </c>
      <c r="V192" s="21"/>
      <c r="W192" s="21"/>
      <c r="X192" s="21"/>
      <c r="Y192" s="15">
        <f t="shared" si="23"/>
        <v>434.78260869565219</v>
      </c>
      <c r="Z192" s="15"/>
      <c r="AA192" s="15"/>
      <c r="AB192" s="15"/>
      <c r="AC192" s="15">
        <f t="shared" si="25"/>
        <v>546.36393975474664</v>
      </c>
      <c r="AD192" s="15"/>
      <c r="AE192" s="15"/>
      <c r="AF192" s="15"/>
      <c r="AG192" s="15">
        <f t="shared" si="26"/>
        <v>376.55803012262675</v>
      </c>
      <c r="AH192" s="15"/>
      <c r="AI192" s="15"/>
      <c r="AJ192" s="15"/>
      <c r="AK192" s="15">
        <f t="shared" si="24"/>
        <v>395.87727541993661</v>
      </c>
      <c r="AL192" s="15"/>
      <c r="AM192" s="15"/>
      <c r="AN192" s="15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</row>
    <row r="193" spans="1:86">
      <c r="A193" s="15">
        <v>148</v>
      </c>
      <c r="B193" s="15"/>
      <c r="C193" s="15"/>
      <c r="D193" s="15"/>
      <c r="E193" s="15">
        <f t="shared" si="18"/>
        <v>654.16000000000008</v>
      </c>
      <c r="F193" s="15"/>
      <c r="G193" s="15"/>
      <c r="H193" s="15"/>
      <c r="I193" s="17">
        <f t="shared" si="19"/>
        <v>2.2466216216216217E-3</v>
      </c>
      <c r="J193" s="17"/>
      <c r="K193" s="17"/>
      <c r="L193" s="17"/>
      <c r="M193" s="15">
        <f t="shared" si="27"/>
        <v>434.78260869565219</v>
      </c>
      <c r="N193" s="15"/>
      <c r="O193" s="15"/>
      <c r="P193" s="15"/>
      <c r="Q193" s="18">
        <f t="shared" si="21"/>
        <v>273.18196987737332</v>
      </c>
      <c r="R193" s="19"/>
      <c r="S193" s="19"/>
      <c r="T193" s="20"/>
      <c r="U193" s="21">
        <f t="shared" si="22"/>
        <v>1.0618243243243244E-2</v>
      </c>
      <c r="V193" s="21"/>
      <c r="W193" s="21"/>
      <c r="X193" s="21"/>
      <c r="Y193" s="15">
        <f t="shared" si="23"/>
        <v>434.78260869565219</v>
      </c>
      <c r="Z193" s="15"/>
      <c r="AA193" s="15"/>
      <c r="AB193" s="15"/>
      <c r="AC193" s="15">
        <f t="shared" si="25"/>
        <v>546.36393975474664</v>
      </c>
      <c r="AD193" s="15"/>
      <c r="AE193" s="15"/>
      <c r="AF193" s="15"/>
      <c r="AG193" s="15">
        <f t="shared" si="26"/>
        <v>380.97803012262682</v>
      </c>
      <c r="AH193" s="15"/>
      <c r="AI193" s="15"/>
      <c r="AJ193" s="15"/>
      <c r="AK193" s="15">
        <f t="shared" si="24"/>
        <v>396.79221541993667</v>
      </c>
      <c r="AL193" s="15"/>
      <c r="AM193" s="15"/>
      <c r="AN193" s="15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</row>
    <row r="194" spans="1:86">
      <c r="A194" s="16">
        <v>149</v>
      </c>
      <c r="B194" s="16"/>
      <c r="C194" s="16"/>
      <c r="D194" s="16"/>
      <c r="E194" s="15">
        <f t="shared" si="18"/>
        <v>658.58000000000015</v>
      </c>
      <c r="F194" s="15"/>
      <c r="G194" s="15"/>
      <c r="H194" s="15"/>
      <c r="I194" s="17">
        <f t="shared" si="19"/>
        <v>2.2550335570469802E-3</v>
      </c>
      <c r="J194" s="17"/>
      <c r="K194" s="17"/>
      <c r="L194" s="17"/>
      <c r="M194" s="15">
        <f t="shared" si="27"/>
        <v>434.78260869565219</v>
      </c>
      <c r="N194" s="15"/>
      <c r="O194" s="15"/>
      <c r="P194" s="15"/>
      <c r="Q194" s="18">
        <f t="shared" si="21"/>
        <v>273.18196987737332</v>
      </c>
      <c r="R194" s="19"/>
      <c r="S194" s="19"/>
      <c r="T194" s="20"/>
      <c r="U194" s="21">
        <f t="shared" si="22"/>
        <v>1.0523489932885908E-2</v>
      </c>
      <c r="V194" s="21"/>
      <c r="W194" s="21"/>
      <c r="X194" s="21"/>
      <c r="Y194" s="15">
        <f t="shared" si="23"/>
        <v>434.78260869565219</v>
      </c>
      <c r="Z194" s="15"/>
      <c r="AA194" s="15"/>
      <c r="AB194" s="15"/>
      <c r="AC194" s="15">
        <f t="shared" si="25"/>
        <v>546.36393975474664</v>
      </c>
      <c r="AD194" s="15"/>
      <c r="AE194" s="15"/>
      <c r="AF194" s="15"/>
      <c r="AG194" s="15">
        <f t="shared" si="26"/>
        <v>385.39803012262689</v>
      </c>
      <c r="AH194" s="15"/>
      <c r="AI194" s="15"/>
      <c r="AJ194" s="15"/>
      <c r="AK194" s="15">
        <f t="shared" si="24"/>
        <v>397.70361941993667</v>
      </c>
      <c r="AL194" s="15"/>
      <c r="AM194" s="15"/>
      <c r="AN194" s="15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</row>
    <row r="195" spans="1:86">
      <c r="A195" s="15">
        <v>150</v>
      </c>
      <c r="B195" s="15"/>
      <c r="C195" s="15"/>
      <c r="D195" s="15"/>
      <c r="E195" s="15">
        <f t="shared" si="18"/>
        <v>663.00000000000011</v>
      </c>
      <c r="F195" s="15"/>
      <c r="G195" s="15"/>
      <c r="H195" s="15"/>
      <c r="I195" s="17">
        <f t="shared" si="19"/>
        <v>2.2633333333333333E-3</v>
      </c>
      <c r="J195" s="17"/>
      <c r="K195" s="17"/>
      <c r="L195" s="17"/>
      <c r="M195" s="15">
        <f t="shared" si="27"/>
        <v>434.78260869565219</v>
      </c>
      <c r="N195" s="15"/>
      <c r="O195" s="15"/>
      <c r="P195" s="15"/>
      <c r="Q195" s="18">
        <f t="shared" si="21"/>
        <v>273.18196987737332</v>
      </c>
      <c r="R195" s="19"/>
      <c r="S195" s="19"/>
      <c r="T195" s="20"/>
      <c r="U195" s="21">
        <f t="shared" si="22"/>
        <v>1.0430000000000002E-2</v>
      </c>
      <c r="V195" s="21"/>
      <c r="W195" s="21"/>
      <c r="X195" s="21"/>
      <c r="Y195" s="15">
        <f t="shared" si="23"/>
        <v>434.78260869565219</v>
      </c>
      <c r="Z195" s="15"/>
      <c r="AA195" s="15"/>
      <c r="AB195" s="15"/>
      <c r="AC195" s="15">
        <f t="shared" si="25"/>
        <v>546.36393975474664</v>
      </c>
      <c r="AD195" s="15"/>
      <c r="AE195" s="15"/>
      <c r="AF195" s="15"/>
      <c r="AG195" s="15">
        <f t="shared" si="26"/>
        <v>389.81803012262674</v>
      </c>
      <c r="AH195" s="15"/>
      <c r="AI195" s="15"/>
      <c r="AJ195" s="15"/>
      <c r="AK195" s="15">
        <f t="shared" si="24"/>
        <v>398.61148741993668</v>
      </c>
      <c r="AL195" s="15"/>
      <c r="AM195" s="15"/>
      <c r="AN195" s="15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</row>
    <row r="196" spans="1:86">
      <c r="A196" s="15">
        <v>151</v>
      </c>
      <c r="B196" s="15"/>
      <c r="C196" s="15"/>
      <c r="D196" s="15"/>
      <c r="E196" s="15">
        <f t="shared" si="18"/>
        <v>667.42000000000007</v>
      </c>
      <c r="F196" s="15"/>
      <c r="G196" s="15"/>
      <c r="H196" s="15"/>
      <c r="I196" s="17">
        <f t="shared" si="19"/>
        <v>2.2715231788079473E-3</v>
      </c>
      <c r="J196" s="17"/>
      <c r="K196" s="17"/>
      <c r="L196" s="17"/>
      <c r="M196" s="15">
        <f t="shared" si="27"/>
        <v>434.78260869565219</v>
      </c>
      <c r="N196" s="15"/>
      <c r="O196" s="15"/>
      <c r="P196" s="15"/>
      <c r="Q196" s="18">
        <f t="shared" si="21"/>
        <v>273.18196987737332</v>
      </c>
      <c r="R196" s="19"/>
      <c r="S196" s="19"/>
      <c r="T196" s="20"/>
      <c r="U196" s="21">
        <f t="shared" si="22"/>
        <v>1.0337748344370862E-2</v>
      </c>
      <c r="V196" s="21"/>
      <c r="W196" s="21"/>
      <c r="X196" s="21"/>
      <c r="Y196" s="15">
        <f t="shared" si="23"/>
        <v>434.78260869565219</v>
      </c>
      <c r="Z196" s="15"/>
      <c r="AA196" s="15"/>
      <c r="AB196" s="15"/>
      <c r="AC196" s="15">
        <f t="shared" si="25"/>
        <v>546.36393975474664</v>
      </c>
      <c r="AD196" s="15"/>
      <c r="AE196" s="15"/>
      <c r="AF196" s="15"/>
      <c r="AG196" s="15">
        <f t="shared" si="26"/>
        <v>394.23803012262681</v>
      </c>
      <c r="AH196" s="15"/>
      <c r="AI196" s="15"/>
      <c r="AJ196" s="15"/>
      <c r="AK196" s="15">
        <f t="shared" si="24"/>
        <v>399.51581941993663</v>
      </c>
      <c r="AL196" s="15"/>
      <c r="AM196" s="15"/>
      <c r="AN196" s="15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</row>
    <row r="197" spans="1:86">
      <c r="A197" s="16">
        <v>152</v>
      </c>
      <c r="B197" s="16"/>
      <c r="C197" s="16"/>
      <c r="D197" s="16"/>
      <c r="E197" s="15">
        <f t="shared" si="18"/>
        <v>671.84000000000015</v>
      </c>
      <c r="F197" s="15"/>
      <c r="G197" s="15"/>
      <c r="H197" s="15"/>
      <c r="I197" s="17">
        <f t="shared" si="19"/>
        <v>2.2796052631578949E-3</v>
      </c>
      <c r="J197" s="17"/>
      <c r="K197" s="17"/>
      <c r="L197" s="17"/>
      <c r="M197" s="15">
        <f t="shared" si="27"/>
        <v>434.78260869565219</v>
      </c>
      <c r="N197" s="15"/>
      <c r="O197" s="15"/>
      <c r="P197" s="15"/>
      <c r="Q197" s="18">
        <f t="shared" si="21"/>
        <v>273.18196987737332</v>
      </c>
      <c r="R197" s="19"/>
      <c r="S197" s="19"/>
      <c r="T197" s="20"/>
      <c r="U197" s="21">
        <f t="shared" si="22"/>
        <v>1.024671052631579E-2</v>
      </c>
      <c r="V197" s="21"/>
      <c r="W197" s="21"/>
      <c r="X197" s="21"/>
      <c r="Y197" s="15">
        <f t="shared" si="23"/>
        <v>434.78260869565219</v>
      </c>
      <c r="Z197" s="15"/>
      <c r="AA197" s="15"/>
      <c r="AB197" s="15"/>
      <c r="AC197" s="15">
        <f t="shared" si="25"/>
        <v>546.36393975474664</v>
      </c>
      <c r="AD197" s="15"/>
      <c r="AE197" s="15"/>
      <c r="AF197" s="15"/>
      <c r="AG197" s="15">
        <f t="shared" si="26"/>
        <v>398.65803012262688</v>
      </c>
      <c r="AH197" s="15"/>
      <c r="AI197" s="15"/>
      <c r="AJ197" s="15"/>
      <c r="AK197" s="15">
        <f t="shared" si="24"/>
        <v>400.41661541993665</v>
      </c>
      <c r="AL197" s="15"/>
      <c r="AM197" s="15"/>
      <c r="AN197" s="15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</row>
    <row r="198" spans="1:86">
      <c r="A198" s="15">
        <v>153</v>
      </c>
      <c r="B198" s="15"/>
      <c r="C198" s="15"/>
      <c r="D198" s="15"/>
      <c r="E198" s="15">
        <f t="shared" si="18"/>
        <v>676.2600000000001</v>
      </c>
      <c r="F198" s="15"/>
      <c r="G198" s="15"/>
      <c r="H198" s="15"/>
      <c r="I198" s="17">
        <f t="shared" si="19"/>
        <v>2.2875816993464053E-3</v>
      </c>
      <c r="J198" s="17"/>
      <c r="K198" s="17"/>
      <c r="L198" s="17"/>
      <c r="M198" s="15">
        <f t="shared" si="27"/>
        <v>434.78260869565219</v>
      </c>
      <c r="N198" s="15"/>
      <c r="O198" s="15"/>
      <c r="P198" s="15"/>
      <c r="Q198" s="18">
        <f t="shared" si="21"/>
        <v>273.18196987737332</v>
      </c>
      <c r="R198" s="19"/>
      <c r="S198" s="19"/>
      <c r="T198" s="20"/>
      <c r="U198" s="21">
        <f t="shared" si="22"/>
        <v>1.015686274509804E-2</v>
      </c>
      <c r="V198" s="21"/>
      <c r="W198" s="21"/>
      <c r="X198" s="21"/>
      <c r="Y198" s="15">
        <f t="shared" si="23"/>
        <v>434.78260869565219</v>
      </c>
      <c r="Z198" s="15"/>
      <c r="AA198" s="15"/>
      <c r="AB198" s="15"/>
      <c r="AC198" s="15">
        <f t="shared" si="25"/>
        <v>546.36393975474664</v>
      </c>
      <c r="AD198" s="15"/>
      <c r="AE198" s="15"/>
      <c r="AF198" s="15"/>
      <c r="AG198" s="15">
        <f t="shared" si="26"/>
        <v>403.07803012262673</v>
      </c>
      <c r="AH198" s="15"/>
      <c r="AI198" s="15"/>
      <c r="AJ198" s="15"/>
      <c r="AK198" s="15">
        <f t="shared" si="24"/>
        <v>401.31387541993666</v>
      </c>
      <c r="AL198" s="15"/>
      <c r="AM198" s="15"/>
      <c r="AN198" s="15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</row>
    <row r="199" spans="1:86">
      <c r="A199" s="15">
        <v>154</v>
      </c>
      <c r="B199" s="15"/>
      <c r="C199" s="15"/>
      <c r="D199" s="15"/>
      <c r="E199" s="15">
        <f t="shared" si="18"/>
        <v>680.68000000000006</v>
      </c>
      <c r="F199" s="15"/>
      <c r="G199" s="15"/>
      <c r="H199" s="15"/>
      <c r="I199" s="17">
        <f t="shared" si="19"/>
        <v>2.2954545454545454E-3</v>
      </c>
      <c r="J199" s="17"/>
      <c r="K199" s="17"/>
      <c r="L199" s="17"/>
      <c r="M199" s="15">
        <f t="shared" si="27"/>
        <v>434.78260869565219</v>
      </c>
      <c r="N199" s="15"/>
      <c r="O199" s="15"/>
      <c r="P199" s="15"/>
      <c r="Q199" s="18">
        <f t="shared" si="21"/>
        <v>273.18196987737332</v>
      </c>
      <c r="R199" s="19"/>
      <c r="S199" s="19"/>
      <c r="T199" s="20"/>
      <c r="U199" s="21">
        <f t="shared" si="22"/>
        <v>1.006818181818182E-2</v>
      </c>
      <c r="V199" s="21"/>
      <c r="W199" s="21"/>
      <c r="X199" s="21"/>
      <c r="Y199" s="15">
        <f t="shared" si="23"/>
        <v>434.78260869565219</v>
      </c>
      <c r="Z199" s="15"/>
      <c r="AA199" s="15"/>
      <c r="AB199" s="15"/>
      <c r="AC199" s="15">
        <f t="shared" si="25"/>
        <v>546.36393975474664</v>
      </c>
      <c r="AD199" s="15"/>
      <c r="AE199" s="15"/>
      <c r="AF199" s="15"/>
      <c r="AG199" s="15">
        <f t="shared" si="26"/>
        <v>407.4980301226268</v>
      </c>
      <c r="AH199" s="15"/>
      <c r="AI199" s="15"/>
      <c r="AJ199" s="15"/>
      <c r="AK199" s="15">
        <f t="shared" si="24"/>
        <v>402.20759941993663</v>
      </c>
      <c r="AL199" s="15"/>
      <c r="AM199" s="15"/>
      <c r="AN199" s="15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</row>
    <row r="200" spans="1:86">
      <c r="A200" s="16">
        <v>155</v>
      </c>
      <c r="B200" s="16"/>
      <c r="C200" s="16"/>
      <c r="D200" s="16"/>
      <c r="E200" s="15">
        <f t="shared" si="18"/>
        <v>685.10000000000014</v>
      </c>
      <c r="F200" s="15"/>
      <c r="G200" s="15"/>
      <c r="H200" s="15"/>
      <c r="I200" s="17">
        <f t="shared" si="19"/>
        <v>2.3032258064516128E-3</v>
      </c>
      <c r="J200" s="17"/>
      <c r="K200" s="17"/>
      <c r="L200" s="17"/>
      <c r="M200" s="15">
        <f t="shared" si="27"/>
        <v>434.78260869565219</v>
      </c>
      <c r="N200" s="15"/>
      <c r="O200" s="15"/>
      <c r="P200" s="15"/>
      <c r="Q200" s="18">
        <f t="shared" si="21"/>
        <v>273.18196987737332</v>
      </c>
      <c r="R200" s="19"/>
      <c r="S200" s="19"/>
      <c r="T200" s="20"/>
      <c r="U200" s="21">
        <f t="shared" si="22"/>
        <v>9.9806451612903246E-3</v>
      </c>
      <c r="V200" s="21"/>
      <c r="W200" s="21"/>
      <c r="X200" s="21"/>
      <c r="Y200" s="15">
        <f t="shared" si="23"/>
        <v>434.78260869565219</v>
      </c>
      <c r="Z200" s="15"/>
      <c r="AA200" s="15"/>
      <c r="AB200" s="15"/>
      <c r="AC200" s="15">
        <f t="shared" si="25"/>
        <v>546.36393975474664</v>
      </c>
      <c r="AD200" s="15"/>
      <c r="AE200" s="15"/>
      <c r="AF200" s="15"/>
      <c r="AG200" s="15">
        <f t="shared" si="26"/>
        <v>411.91803012262687</v>
      </c>
      <c r="AH200" s="15"/>
      <c r="AI200" s="15"/>
      <c r="AJ200" s="15"/>
      <c r="AK200" s="15">
        <f t="shared" si="24"/>
        <v>403.09778741993665</v>
      </c>
      <c r="AL200" s="15"/>
      <c r="AM200" s="15"/>
      <c r="AN200" s="15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</row>
    <row r="201" spans="1:86">
      <c r="A201" s="15">
        <v>156</v>
      </c>
      <c r="B201" s="15"/>
      <c r="C201" s="15"/>
      <c r="D201" s="15"/>
      <c r="E201" s="15">
        <f t="shared" si="18"/>
        <v>689.5200000000001</v>
      </c>
      <c r="F201" s="15"/>
      <c r="G201" s="15"/>
      <c r="H201" s="15"/>
      <c r="I201" s="17">
        <f t="shared" si="19"/>
        <v>2.3108974358974359E-3</v>
      </c>
      <c r="J201" s="17"/>
      <c r="K201" s="17"/>
      <c r="L201" s="17"/>
      <c r="M201" s="15">
        <f t="shared" si="27"/>
        <v>434.78260869565219</v>
      </c>
      <c r="N201" s="15"/>
      <c r="O201" s="15"/>
      <c r="P201" s="15"/>
      <c r="Q201" s="18">
        <f t="shared" si="21"/>
        <v>273.18196987737332</v>
      </c>
      <c r="R201" s="19"/>
      <c r="S201" s="19"/>
      <c r="T201" s="20"/>
      <c r="U201" s="21">
        <f t="shared" si="22"/>
        <v>9.8942307692307697E-3</v>
      </c>
      <c r="V201" s="21"/>
      <c r="W201" s="21"/>
      <c r="X201" s="21"/>
      <c r="Y201" s="15">
        <f t="shared" si="23"/>
        <v>434.78260869565219</v>
      </c>
      <c r="Z201" s="15"/>
      <c r="AA201" s="15"/>
      <c r="AB201" s="15"/>
      <c r="AC201" s="15">
        <f t="shared" si="25"/>
        <v>546.36393975474664</v>
      </c>
      <c r="AD201" s="15"/>
      <c r="AE201" s="15"/>
      <c r="AF201" s="15"/>
      <c r="AG201" s="15">
        <f t="shared" si="26"/>
        <v>416.33803012262672</v>
      </c>
      <c r="AH201" s="15"/>
      <c r="AI201" s="15"/>
      <c r="AJ201" s="15"/>
      <c r="AK201" s="15">
        <f t="shared" si="24"/>
        <v>403.98443941993668</v>
      </c>
      <c r="AL201" s="15"/>
      <c r="AM201" s="15"/>
      <c r="AN201" s="15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</row>
    <row r="202" spans="1:86">
      <c r="A202" s="15">
        <v>157</v>
      </c>
      <c r="B202" s="15"/>
      <c r="C202" s="15"/>
      <c r="D202" s="15"/>
      <c r="E202" s="15">
        <f t="shared" si="18"/>
        <v>693.94000000000017</v>
      </c>
      <c r="F202" s="15"/>
      <c r="G202" s="15"/>
      <c r="H202" s="15"/>
      <c r="I202" s="17">
        <f t="shared" si="19"/>
        <v>2.3184713375796178E-3</v>
      </c>
      <c r="J202" s="17"/>
      <c r="K202" s="17"/>
      <c r="L202" s="17"/>
      <c r="M202" s="15">
        <f t="shared" si="27"/>
        <v>434.78260869565219</v>
      </c>
      <c r="N202" s="15"/>
      <c r="O202" s="15"/>
      <c r="P202" s="15"/>
      <c r="Q202" s="18">
        <f t="shared" si="21"/>
        <v>273.18196987737332</v>
      </c>
      <c r="R202" s="19"/>
      <c r="S202" s="19"/>
      <c r="T202" s="20"/>
      <c r="U202" s="21">
        <f t="shared" si="22"/>
        <v>9.8089171974522302E-3</v>
      </c>
      <c r="V202" s="21"/>
      <c r="W202" s="21"/>
      <c r="X202" s="21"/>
      <c r="Y202" s="15">
        <f t="shared" si="23"/>
        <v>434.78260869565219</v>
      </c>
      <c r="Z202" s="15"/>
      <c r="AA202" s="15"/>
      <c r="AB202" s="15"/>
      <c r="AC202" s="15">
        <f t="shared" si="25"/>
        <v>546.36393975474664</v>
      </c>
      <c r="AD202" s="15"/>
      <c r="AE202" s="15"/>
      <c r="AF202" s="15"/>
      <c r="AG202" s="15">
        <f t="shared" si="26"/>
        <v>420.75803012262679</v>
      </c>
      <c r="AH202" s="15"/>
      <c r="AI202" s="15"/>
      <c r="AJ202" s="15"/>
      <c r="AK202" s="15">
        <f t="shared" si="24"/>
        <v>404.86755541993665</v>
      </c>
      <c r="AL202" s="15"/>
      <c r="AM202" s="15"/>
      <c r="AN202" s="15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</row>
    <row r="203" spans="1:86">
      <c r="A203" s="16">
        <v>158</v>
      </c>
      <c r="B203" s="16"/>
      <c r="C203" s="16"/>
      <c r="D203" s="16"/>
      <c r="E203" s="15">
        <f t="shared" si="18"/>
        <v>698.36000000000013</v>
      </c>
      <c r="F203" s="15"/>
      <c r="G203" s="15"/>
      <c r="H203" s="15"/>
      <c r="I203" s="17">
        <f t="shared" si="19"/>
        <v>2.3259493670886077E-3</v>
      </c>
      <c r="J203" s="17"/>
      <c r="K203" s="17"/>
      <c r="L203" s="17"/>
      <c r="M203" s="15">
        <f t="shared" si="27"/>
        <v>434.78260869565219</v>
      </c>
      <c r="N203" s="15"/>
      <c r="O203" s="15"/>
      <c r="P203" s="15"/>
      <c r="Q203" s="18">
        <f t="shared" si="21"/>
        <v>273.18196987737332</v>
      </c>
      <c r="R203" s="19"/>
      <c r="S203" s="19"/>
      <c r="T203" s="20"/>
      <c r="U203" s="21">
        <f t="shared" si="22"/>
        <v>9.7246835443037995E-3</v>
      </c>
      <c r="V203" s="21"/>
      <c r="W203" s="21"/>
      <c r="X203" s="21"/>
      <c r="Y203" s="15">
        <f t="shared" si="23"/>
        <v>434.78260869565219</v>
      </c>
      <c r="Z203" s="15"/>
      <c r="AA203" s="15"/>
      <c r="AB203" s="15"/>
      <c r="AC203" s="15">
        <f t="shared" si="25"/>
        <v>546.36393975474664</v>
      </c>
      <c r="AD203" s="15"/>
      <c r="AE203" s="15"/>
      <c r="AF203" s="15"/>
      <c r="AG203" s="15">
        <f t="shared" si="26"/>
        <v>425.17803012262686</v>
      </c>
      <c r="AH203" s="15"/>
      <c r="AI203" s="15"/>
      <c r="AJ203" s="15"/>
      <c r="AK203" s="15">
        <f t="shared" si="24"/>
        <v>405.74713541993668</v>
      </c>
      <c r="AL203" s="15"/>
      <c r="AM203" s="15"/>
      <c r="AN203" s="15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</row>
    <row r="204" spans="1:86">
      <c r="A204" s="15">
        <v>159</v>
      </c>
      <c r="B204" s="15"/>
      <c r="C204" s="15"/>
      <c r="D204" s="15"/>
      <c r="E204" s="15">
        <f t="shared" si="18"/>
        <v>702.78000000000009</v>
      </c>
      <c r="F204" s="15"/>
      <c r="G204" s="15"/>
      <c r="H204" s="15"/>
      <c r="I204" s="17">
        <f t="shared" si="19"/>
        <v>2.3333333333333335E-3</v>
      </c>
      <c r="J204" s="17"/>
      <c r="K204" s="17"/>
      <c r="L204" s="17"/>
      <c r="M204" s="15">
        <f t="shared" si="27"/>
        <v>434.78260869565219</v>
      </c>
      <c r="N204" s="15"/>
      <c r="O204" s="15"/>
      <c r="P204" s="15"/>
      <c r="Q204" s="18">
        <f t="shared" si="21"/>
        <v>273.18196987737332</v>
      </c>
      <c r="R204" s="19"/>
      <c r="S204" s="19"/>
      <c r="T204" s="20"/>
      <c r="U204" s="21">
        <f t="shared" si="22"/>
        <v>9.6415094339622649E-3</v>
      </c>
      <c r="V204" s="21"/>
      <c r="W204" s="21"/>
      <c r="X204" s="21"/>
      <c r="Y204" s="15">
        <f t="shared" si="23"/>
        <v>434.78260869565219</v>
      </c>
      <c r="Z204" s="15"/>
      <c r="AA204" s="15"/>
      <c r="AB204" s="15"/>
      <c r="AC204" s="15">
        <f t="shared" si="25"/>
        <v>546.36393975474664</v>
      </c>
      <c r="AD204" s="15"/>
      <c r="AE204" s="15"/>
      <c r="AF204" s="15"/>
      <c r="AG204" s="15">
        <f t="shared" si="26"/>
        <v>429.59803012262671</v>
      </c>
      <c r="AH204" s="15"/>
      <c r="AI204" s="15"/>
      <c r="AJ204" s="15"/>
      <c r="AK204" s="15">
        <f t="shared" si="24"/>
        <v>406.6231794199366</v>
      </c>
      <c r="AL204" s="15"/>
      <c r="AM204" s="15"/>
      <c r="AN204" s="15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</row>
    <row r="205" spans="1:86">
      <c r="A205" s="15">
        <v>160</v>
      </c>
      <c r="B205" s="15"/>
      <c r="C205" s="15"/>
      <c r="D205" s="15"/>
      <c r="E205" s="15">
        <f t="shared" si="18"/>
        <v>707.20000000000016</v>
      </c>
      <c r="F205" s="15"/>
      <c r="G205" s="15"/>
      <c r="H205" s="15"/>
      <c r="I205" s="17">
        <f t="shared" si="19"/>
        <v>2.3406249999999998E-3</v>
      </c>
      <c r="J205" s="17"/>
      <c r="K205" s="17"/>
      <c r="L205" s="17"/>
      <c r="M205" s="15">
        <f t="shared" si="27"/>
        <v>434.78260869565219</v>
      </c>
      <c r="N205" s="15"/>
      <c r="O205" s="15"/>
      <c r="P205" s="15"/>
      <c r="Q205" s="18">
        <f t="shared" si="21"/>
        <v>273.18196987737332</v>
      </c>
      <c r="R205" s="19"/>
      <c r="S205" s="19"/>
      <c r="T205" s="20"/>
      <c r="U205" s="21">
        <f t="shared" si="22"/>
        <v>9.5593750000000019E-3</v>
      </c>
      <c r="V205" s="21"/>
      <c r="W205" s="21"/>
      <c r="X205" s="21"/>
      <c r="Y205" s="15">
        <f t="shared" si="23"/>
        <v>434.78260869565219</v>
      </c>
      <c r="Z205" s="15"/>
      <c r="AA205" s="15"/>
      <c r="AB205" s="15"/>
      <c r="AC205" s="15">
        <f t="shared" si="25"/>
        <v>546.36393975474664</v>
      </c>
      <c r="AD205" s="15"/>
      <c r="AE205" s="15"/>
      <c r="AF205" s="15"/>
      <c r="AG205" s="15">
        <f t="shared" si="26"/>
        <v>434.01803012262678</v>
      </c>
      <c r="AH205" s="15"/>
      <c r="AI205" s="15"/>
      <c r="AJ205" s="15"/>
      <c r="AK205" s="15">
        <f t="shared" si="24"/>
        <v>407.49568741993664</v>
      </c>
      <c r="AL205" s="15"/>
      <c r="AM205" s="15"/>
      <c r="AN205" s="15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</row>
    <row r="206" spans="1:86">
      <c r="A206" s="16">
        <v>161</v>
      </c>
      <c r="B206" s="16"/>
      <c r="C206" s="16"/>
      <c r="D206" s="16"/>
      <c r="E206" s="15">
        <f t="shared" si="18"/>
        <v>711.62000000000012</v>
      </c>
      <c r="F206" s="15"/>
      <c r="G206" s="15"/>
      <c r="H206" s="15"/>
      <c r="I206" s="17">
        <f t="shared" si="19"/>
        <v>2.3478260869565218E-3</v>
      </c>
      <c r="J206" s="17"/>
      <c r="K206" s="17"/>
      <c r="L206" s="17"/>
      <c r="M206" s="15">
        <f t="shared" si="27"/>
        <v>434.78260869565219</v>
      </c>
      <c r="N206" s="15"/>
      <c r="O206" s="15"/>
      <c r="P206" s="15"/>
      <c r="Q206" s="18">
        <f t="shared" si="21"/>
        <v>273.18196987737332</v>
      </c>
      <c r="R206" s="19"/>
      <c r="S206" s="19"/>
      <c r="T206" s="20"/>
      <c r="U206" s="21">
        <f t="shared" si="22"/>
        <v>9.4782608695652189E-3</v>
      </c>
      <c r="V206" s="21"/>
      <c r="W206" s="21"/>
      <c r="X206" s="21"/>
      <c r="Y206" s="15">
        <f t="shared" si="23"/>
        <v>434.78260869565219</v>
      </c>
      <c r="Z206" s="15"/>
      <c r="AA206" s="15"/>
      <c r="AB206" s="15"/>
      <c r="AC206" s="15">
        <f t="shared" si="25"/>
        <v>546.36393975474664</v>
      </c>
      <c r="AD206" s="15"/>
      <c r="AE206" s="15"/>
      <c r="AF206" s="15"/>
      <c r="AG206" s="15">
        <f t="shared" si="26"/>
        <v>438.43803012262686</v>
      </c>
      <c r="AH206" s="15"/>
      <c r="AI206" s="15"/>
      <c r="AJ206" s="15"/>
      <c r="AK206" s="15">
        <f t="shared" si="24"/>
        <v>408.36465941993669</v>
      </c>
      <c r="AL206" s="15"/>
      <c r="AM206" s="15"/>
      <c r="AN206" s="15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</row>
    <row r="207" spans="1:86">
      <c r="A207" s="15">
        <v>162</v>
      </c>
      <c r="B207" s="15"/>
      <c r="C207" s="15"/>
      <c r="D207" s="15"/>
      <c r="E207" s="15">
        <f t="shared" si="18"/>
        <v>716.04000000000008</v>
      </c>
      <c r="F207" s="15"/>
      <c r="G207" s="15"/>
      <c r="H207" s="15"/>
      <c r="I207" s="17">
        <f t="shared" si="19"/>
        <v>2.3549382716049382E-3</v>
      </c>
      <c r="J207" s="17"/>
      <c r="K207" s="17"/>
      <c r="L207" s="17"/>
      <c r="M207" s="15">
        <f t="shared" si="27"/>
        <v>434.78260869565219</v>
      </c>
      <c r="N207" s="15"/>
      <c r="O207" s="15"/>
      <c r="P207" s="15"/>
      <c r="Q207" s="18">
        <f t="shared" si="21"/>
        <v>273.18196987737332</v>
      </c>
      <c r="R207" s="19"/>
      <c r="S207" s="19"/>
      <c r="T207" s="20"/>
      <c r="U207" s="21">
        <f t="shared" si="22"/>
        <v>9.3981481481481485E-3</v>
      </c>
      <c r="V207" s="21"/>
      <c r="W207" s="21"/>
      <c r="X207" s="21"/>
      <c r="Y207" s="15">
        <f t="shared" si="23"/>
        <v>434.78260869565219</v>
      </c>
      <c r="Z207" s="15"/>
      <c r="AA207" s="15"/>
      <c r="AB207" s="15"/>
      <c r="AC207" s="15">
        <f t="shared" si="25"/>
        <v>546.36393975474664</v>
      </c>
      <c r="AD207" s="15"/>
      <c r="AE207" s="15"/>
      <c r="AF207" s="15"/>
      <c r="AG207" s="15">
        <f t="shared" si="26"/>
        <v>442.8580301226267</v>
      </c>
      <c r="AH207" s="15"/>
      <c r="AI207" s="15"/>
      <c r="AJ207" s="15"/>
      <c r="AK207" s="15">
        <f t="shared" si="24"/>
        <v>409.23009541993662</v>
      </c>
      <c r="AL207" s="15"/>
      <c r="AM207" s="15"/>
      <c r="AN207" s="15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</row>
    <row r="208" spans="1:86">
      <c r="A208" s="15">
        <v>163</v>
      </c>
      <c r="B208" s="15"/>
      <c r="C208" s="15"/>
      <c r="D208" s="15"/>
      <c r="E208" s="15">
        <f t="shared" si="18"/>
        <v>720.46000000000015</v>
      </c>
      <c r="F208" s="15"/>
      <c r="G208" s="15"/>
      <c r="H208" s="15"/>
      <c r="I208" s="17">
        <f t="shared" si="19"/>
        <v>2.361963190184049E-3</v>
      </c>
      <c r="J208" s="17"/>
      <c r="K208" s="17"/>
      <c r="L208" s="17"/>
      <c r="M208" s="15">
        <f t="shared" si="27"/>
        <v>434.78260869565219</v>
      </c>
      <c r="N208" s="15"/>
      <c r="O208" s="15"/>
      <c r="P208" s="15"/>
      <c r="Q208" s="18">
        <f t="shared" si="21"/>
        <v>273.18196987737332</v>
      </c>
      <c r="R208" s="19"/>
      <c r="S208" s="19"/>
      <c r="T208" s="20"/>
      <c r="U208" s="21">
        <f t="shared" si="22"/>
        <v>9.319018404907977E-3</v>
      </c>
      <c r="V208" s="21"/>
      <c r="W208" s="21"/>
      <c r="X208" s="21"/>
      <c r="Y208" s="15">
        <f t="shared" si="23"/>
        <v>434.78260869565219</v>
      </c>
      <c r="Z208" s="15"/>
      <c r="AA208" s="15"/>
      <c r="AB208" s="15"/>
      <c r="AC208" s="15">
        <f t="shared" si="25"/>
        <v>546.36393975474664</v>
      </c>
      <c r="AD208" s="15"/>
      <c r="AE208" s="15"/>
      <c r="AF208" s="15"/>
      <c r="AG208" s="15">
        <f t="shared" si="26"/>
        <v>447.27803012262677</v>
      </c>
      <c r="AH208" s="15"/>
      <c r="AI208" s="15"/>
      <c r="AJ208" s="15"/>
      <c r="AK208" s="15">
        <f t="shared" si="24"/>
        <v>410.09199541993672</v>
      </c>
      <c r="AL208" s="15"/>
      <c r="AM208" s="15"/>
      <c r="AN208" s="15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</row>
    <row r="209" spans="1:86">
      <c r="A209" s="16">
        <v>164</v>
      </c>
      <c r="B209" s="16"/>
      <c r="C209" s="16"/>
      <c r="D209" s="16"/>
      <c r="E209" s="15">
        <f t="shared" si="18"/>
        <v>724.88000000000011</v>
      </c>
      <c r="F209" s="15"/>
      <c r="G209" s="15"/>
      <c r="H209" s="15"/>
      <c r="I209" s="17">
        <f t="shared" si="19"/>
        <v>2.3689024390243902E-3</v>
      </c>
      <c r="J209" s="17"/>
      <c r="K209" s="17"/>
      <c r="L209" s="17"/>
      <c r="M209" s="15">
        <f t="shared" si="27"/>
        <v>434.78260869565219</v>
      </c>
      <c r="N209" s="15"/>
      <c r="O209" s="15"/>
      <c r="P209" s="15"/>
      <c r="Q209" s="18">
        <f t="shared" si="21"/>
        <v>273.18196987737332</v>
      </c>
      <c r="R209" s="19"/>
      <c r="S209" s="19"/>
      <c r="T209" s="20"/>
      <c r="U209" s="21">
        <f t="shared" si="22"/>
        <v>9.2408536585365866E-3</v>
      </c>
      <c r="V209" s="21"/>
      <c r="W209" s="21"/>
      <c r="X209" s="21"/>
      <c r="Y209" s="15">
        <f t="shared" si="23"/>
        <v>434.78260869565219</v>
      </c>
      <c r="Z209" s="15"/>
      <c r="AA209" s="15"/>
      <c r="AB209" s="15"/>
      <c r="AC209" s="15">
        <f t="shared" si="25"/>
        <v>546.36393975474664</v>
      </c>
      <c r="AD209" s="15"/>
      <c r="AE209" s="15"/>
      <c r="AF209" s="15"/>
      <c r="AG209" s="15">
        <f t="shared" si="26"/>
        <v>451.69803012262685</v>
      </c>
      <c r="AH209" s="15"/>
      <c r="AI209" s="15"/>
      <c r="AJ209" s="15"/>
      <c r="AK209" s="15">
        <f t="shared" si="24"/>
        <v>410.95035941993666</v>
      </c>
      <c r="AL209" s="15"/>
      <c r="AM209" s="15"/>
      <c r="AN209" s="15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</row>
    <row r="210" spans="1:86">
      <c r="A210" s="15">
        <v>165</v>
      </c>
      <c r="B210" s="15"/>
      <c r="C210" s="15"/>
      <c r="D210" s="15"/>
      <c r="E210" s="15">
        <f t="shared" si="18"/>
        <v>729.30000000000007</v>
      </c>
      <c r="F210" s="15"/>
      <c r="G210" s="15"/>
      <c r="H210" s="15"/>
      <c r="I210" s="17">
        <f t="shared" si="19"/>
        <v>2.3757575757575758E-3</v>
      </c>
      <c r="J210" s="17"/>
      <c r="K210" s="17"/>
      <c r="L210" s="17"/>
      <c r="M210" s="15">
        <f t="shared" si="27"/>
        <v>434.78260869565219</v>
      </c>
      <c r="N210" s="15"/>
      <c r="O210" s="15"/>
      <c r="P210" s="15"/>
      <c r="Q210" s="18">
        <f t="shared" si="21"/>
        <v>273.18196987737332</v>
      </c>
      <c r="R210" s="19"/>
      <c r="S210" s="19"/>
      <c r="T210" s="20"/>
      <c r="U210" s="21">
        <f t="shared" si="22"/>
        <v>9.1636363636363651E-3</v>
      </c>
      <c r="V210" s="21"/>
      <c r="W210" s="21"/>
      <c r="X210" s="21"/>
      <c r="Y210" s="15">
        <f t="shared" si="23"/>
        <v>434.78260869565219</v>
      </c>
      <c r="Z210" s="15"/>
      <c r="AA210" s="15"/>
      <c r="AB210" s="15"/>
      <c r="AC210" s="15">
        <f t="shared" si="25"/>
        <v>546.36393975474664</v>
      </c>
      <c r="AD210" s="15"/>
      <c r="AE210" s="15"/>
      <c r="AF210" s="15"/>
      <c r="AG210" s="15">
        <f t="shared" si="26"/>
        <v>456.11803012262669</v>
      </c>
      <c r="AH210" s="15"/>
      <c r="AI210" s="15"/>
      <c r="AJ210" s="15"/>
      <c r="AK210" s="15">
        <f t="shared" si="24"/>
        <v>411.80518741993666</v>
      </c>
      <c r="AL210" s="15"/>
      <c r="AM210" s="15"/>
      <c r="AN210" s="15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</row>
    <row r="211" spans="1:86">
      <c r="A211" s="15">
        <v>166</v>
      </c>
      <c r="B211" s="15"/>
      <c r="C211" s="15"/>
      <c r="D211" s="15"/>
      <c r="E211" s="15">
        <f t="shared" si="18"/>
        <v>733.72000000000014</v>
      </c>
      <c r="F211" s="15"/>
      <c r="G211" s="15"/>
      <c r="H211" s="15"/>
      <c r="I211" s="17">
        <f t="shared" si="19"/>
        <v>2.3825301204819277E-3</v>
      </c>
      <c r="J211" s="17"/>
      <c r="K211" s="17"/>
      <c r="L211" s="17"/>
      <c r="M211" s="15">
        <f t="shared" si="27"/>
        <v>434.78260869565219</v>
      </c>
      <c r="N211" s="15"/>
      <c r="O211" s="15"/>
      <c r="P211" s="15"/>
      <c r="Q211" s="18">
        <f t="shared" si="21"/>
        <v>273.18196987737332</v>
      </c>
      <c r="R211" s="19"/>
      <c r="S211" s="19"/>
      <c r="T211" s="20"/>
      <c r="U211" s="21">
        <f t="shared" si="22"/>
        <v>9.0873493975903632E-3</v>
      </c>
      <c r="V211" s="21"/>
      <c r="W211" s="21"/>
      <c r="X211" s="21"/>
      <c r="Y211" s="15">
        <f t="shared" si="23"/>
        <v>434.78260869565219</v>
      </c>
      <c r="Z211" s="15"/>
      <c r="AA211" s="15"/>
      <c r="AB211" s="15"/>
      <c r="AC211" s="15">
        <f t="shared" si="25"/>
        <v>546.36393975474664</v>
      </c>
      <c r="AD211" s="15"/>
      <c r="AE211" s="15"/>
      <c r="AF211" s="15"/>
      <c r="AG211" s="15">
        <f t="shared" si="26"/>
        <v>460.53803012262676</v>
      </c>
      <c r="AH211" s="15"/>
      <c r="AI211" s="15"/>
      <c r="AJ211" s="15"/>
      <c r="AK211" s="15">
        <f t="shared" si="24"/>
        <v>412.65647941993666</v>
      </c>
      <c r="AL211" s="15"/>
      <c r="AM211" s="15"/>
      <c r="AN211" s="15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</row>
    <row r="212" spans="1:86">
      <c r="A212" s="16">
        <v>167</v>
      </c>
      <c r="B212" s="16"/>
      <c r="C212" s="16"/>
      <c r="D212" s="16"/>
      <c r="E212" s="15">
        <f t="shared" si="18"/>
        <v>738.1400000000001</v>
      </c>
      <c r="F212" s="15"/>
      <c r="G212" s="15"/>
      <c r="H212" s="15"/>
      <c r="I212" s="17">
        <f t="shared" si="19"/>
        <v>2.3892215568862276E-3</v>
      </c>
      <c r="J212" s="17"/>
      <c r="K212" s="17"/>
      <c r="L212" s="17"/>
      <c r="M212" s="15">
        <f t="shared" si="27"/>
        <v>434.78260869565219</v>
      </c>
      <c r="N212" s="15"/>
      <c r="O212" s="15"/>
      <c r="P212" s="15"/>
      <c r="Q212" s="18">
        <f t="shared" si="21"/>
        <v>273.18196987737332</v>
      </c>
      <c r="R212" s="19"/>
      <c r="S212" s="19"/>
      <c r="T212" s="20"/>
      <c r="U212" s="21">
        <f t="shared" si="22"/>
        <v>9.0119760479041924E-3</v>
      </c>
      <c r="V212" s="21"/>
      <c r="W212" s="21"/>
      <c r="X212" s="21"/>
      <c r="Y212" s="15">
        <f t="shared" si="23"/>
        <v>434.78260869565219</v>
      </c>
      <c r="Z212" s="15"/>
      <c r="AA212" s="15"/>
      <c r="AB212" s="15"/>
      <c r="AC212" s="15">
        <f t="shared" si="25"/>
        <v>546.36393975474664</v>
      </c>
      <c r="AD212" s="15"/>
      <c r="AE212" s="15"/>
      <c r="AF212" s="15"/>
      <c r="AG212" s="15">
        <f t="shared" si="26"/>
        <v>464.95803012262684</v>
      </c>
      <c r="AH212" s="15"/>
      <c r="AI212" s="15"/>
      <c r="AJ212" s="15"/>
      <c r="AK212" s="15">
        <f t="shared" si="24"/>
        <v>413.50423541993666</v>
      </c>
      <c r="AL212" s="15"/>
      <c r="AM212" s="15"/>
      <c r="AN212" s="15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</row>
    <row r="213" spans="1:86">
      <c r="A213" s="15">
        <v>168</v>
      </c>
      <c r="B213" s="15"/>
      <c r="C213" s="15"/>
      <c r="D213" s="15"/>
      <c r="E213" s="15">
        <f t="shared" si="18"/>
        <v>742.56000000000017</v>
      </c>
      <c r="F213" s="15"/>
      <c r="G213" s="15"/>
      <c r="H213" s="15"/>
      <c r="I213" s="17">
        <f t="shared" si="19"/>
        <v>2.3958333333333336E-3</v>
      </c>
      <c r="J213" s="17"/>
      <c r="K213" s="17"/>
      <c r="L213" s="17"/>
      <c r="M213" s="15">
        <f t="shared" si="27"/>
        <v>434.78260869565219</v>
      </c>
      <c r="N213" s="15"/>
      <c r="O213" s="15"/>
      <c r="P213" s="15"/>
      <c r="Q213" s="18">
        <f t="shared" si="21"/>
        <v>273.18196987737332</v>
      </c>
      <c r="R213" s="19"/>
      <c r="S213" s="19"/>
      <c r="T213" s="20"/>
      <c r="U213" s="21">
        <f t="shared" si="22"/>
        <v>8.937500000000001E-3</v>
      </c>
      <c r="V213" s="21"/>
      <c r="W213" s="21"/>
      <c r="X213" s="21"/>
      <c r="Y213" s="15">
        <f t="shared" si="23"/>
        <v>434.78260869565219</v>
      </c>
      <c r="Z213" s="15"/>
      <c r="AA213" s="15"/>
      <c r="AB213" s="15"/>
      <c r="AC213" s="15">
        <f t="shared" si="25"/>
        <v>546.36393975474664</v>
      </c>
      <c r="AD213" s="15"/>
      <c r="AE213" s="15"/>
      <c r="AF213" s="15"/>
      <c r="AG213" s="15">
        <f t="shared" si="26"/>
        <v>469.37803012262691</v>
      </c>
      <c r="AH213" s="15"/>
      <c r="AI213" s="15"/>
      <c r="AJ213" s="15"/>
      <c r="AK213" s="15">
        <f t="shared" si="24"/>
        <v>414.34845541993667</v>
      </c>
      <c r="AL213" s="15"/>
      <c r="AM213" s="15"/>
      <c r="AN213" s="15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</row>
    <row r="214" spans="1:86">
      <c r="A214" s="15">
        <v>169</v>
      </c>
      <c r="B214" s="15"/>
      <c r="C214" s="15"/>
      <c r="D214" s="15"/>
      <c r="E214" s="15">
        <f t="shared" si="18"/>
        <v>746.98000000000013</v>
      </c>
      <c r="F214" s="15"/>
      <c r="G214" s="15"/>
      <c r="H214" s="15"/>
      <c r="I214" s="17">
        <f t="shared" si="19"/>
        <v>2.4023668639053257E-3</v>
      </c>
      <c r="J214" s="17"/>
      <c r="K214" s="17"/>
      <c r="L214" s="17"/>
      <c r="M214" s="15">
        <f t="shared" si="27"/>
        <v>434.78260869565219</v>
      </c>
      <c r="N214" s="15"/>
      <c r="O214" s="15"/>
      <c r="P214" s="15"/>
      <c r="Q214" s="18">
        <f t="shared" si="21"/>
        <v>273.18196987737332</v>
      </c>
      <c r="R214" s="19"/>
      <c r="S214" s="19"/>
      <c r="T214" s="20"/>
      <c r="U214" s="21">
        <f t="shared" si="22"/>
        <v>8.8639053254437883E-3</v>
      </c>
      <c r="V214" s="21"/>
      <c r="W214" s="21"/>
      <c r="X214" s="21"/>
      <c r="Y214" s="15">
        <f t="shared" si="23"/>
        <v>434.78260869565219</v>
      </c>
      <c r="Z214" s="15"/>
      <c r="AA214" s="15"/>
      <c r="AB214" s="15"/>
      <c r="AC214" s="15">
        <f t="shared" si="25"/>
        <v>546.36393975474664</v>
      </c>
      <c r="AD214" s="15"/>
      <c r="AE214" s="15"/>
      <c r="AF214" s="15"/>
      <c r="AG214" s="15">
        <f t="shared" si="26"/>
        <v>473.79803012262676</v>
      </c>
      <c r="AH214" s="15"/>
      <c r="AI214" s="15"/>
      <c r="AJ214" s="15"/>
      <c r="AK214" s="15">
        <f t="shared" si="24"/>
        <v>415.18913941993668</v>
      </c>
      <c r="AL214" s="15"/>
      <c r="AM214" s="15"/>
      <c r="AN214" s="15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</row>
    <row r="215" spans="1:86">
      <c r="A215" s="16">
        <v>170</v>
      </c>
      <c r="B215" s="16"/>
      <c r="C215" s="16"/>
      <c r="D215" s="16"/>
      <c r="E215" s="15">
        <f t="shared" si="18"/>
        <v>751.40000000000009</v>
      </c>
      <c r="F215" s="15"/>
      <c r="G215" s="15"/>
      <c r="H215" s="15"/>
      <c r="I215" s="17">
        <f t="shared" si="19"/>
        <v>2.4088235294117649E-3</v>
      </c>
      <c r="J215" s="17"/>
      <c r="K215" s="17"/>
      <c r="L215" s="17"/>
      <c r="M215" s="15">
        <f t="shared" si="27"/>
        <v>434.78260869565219</v>
      </c>
      <c r="N215" s="15"/>
      <c r="O215" s="15"/>
      <c r="P215" s="15"/>
      <c r="Q215" s="18">
        <f t="shared" si="21"/>
        <v>273.18196987737332</v>
      </c>
      <c r="R215" s="19"/>
      <c r="S215" s="19"/>
      <c r="T215" s="20"/>
      <c r="U215" s="21">
        <f t="shared" si="22"/>
        <v>8.7911764705882363E-3</v>
      </c>
      <c r="V215" s="21"/>
      <c r="W215" s="21"/>
      <c r="X215" s="21"/>
      <c r="Y215" s="15">
        <f t="shared" si="23"/>
        <v>434.78260869565219</v>
      </c>
      <c r="Z215" s="15"/>
      <c r="AA215" s="15"/>
      <c r="AB215" s="15"/>
      <c r="AC215" s="15">
        <f t="shared" si="25"/>
        <v>546.36393975474664</v>
      </c>
      <c r="AD215" s="15"/>
      <c r="AE215" s="15"/>
      <c r="AF215" s="15"/>
      <c r="AG215" s="15">
        <f t="shared" si="26"/>
        <v>478.21803012262683</v>
      </c>
      <c r="AH215" s="15"/>
      <c r="AI215" s="15"/>
      <c r="AJ215" s="15"/>
      <c r="AK215" s="15">
        <f t="shared" si="24"/>
        <v>416.02628741993664</v>
      </c>
      <c r="AL215" s="15"/>
      <c r="AM215" s="15"/>
      <c r="AN215" s="15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</row>
    <row r="216" spans="1:86">
      <c r="A216" s="15">
        <v>171</v>
      </c>
      <c r="B216" s="15"/>
      <c r="C216" s="15"/>
      <c r="D216" s="15"/>
      <c r="E216" s="15">
        <f t="shared" si="18"/>
        <v>755.82000000000016</v>
      </c>
      <c r="F216" s="15"/>
      <c r="G216" s="15"/>
      <c r="H216" s="15"/>
      <c r="I216" s="17">
        <f t="shared" si="19"/>
        <v>2.4152046783625734E-3</v>
      </c>
      <c r="J216" s="17"/>
      <c r="K216" s="17"/>
      <c r="L216" s="17"/>
      <c r="M216" s="15">
        <f t="shared" si="27"/>
        <v>434.78260869565219</v>
      </c>
      <c r="N216" s="15"/>
      <c r="O216" s="15"/>
      <c r="P216" s="15"/>
      <c r="Q216" s="18">
        <f t="shared" si="21"/>
        <v>273.18196987737332</v>
      </c>
      <c r="R216" s="19"/>
      <c r="S216" s="19"/>
      <c r="T216" s="20"/>
      <c r="U216" s="21">
        <f t="shared" si="22"/>
        <v>8.7192982456140364E-3</v>
      </c>
      <c r="V216" s="21"/>
      <c r="W216" s="21"/>
      <c r="X216" s="21"/>
      <c r="Y216" s="15">
        <f t="shared" si="23"/>
        <v>434.78260869565219</v>
      </c>
      <c r="Z216" s="15"/>
      <c r="AA216" s="15"/>
      <c r="AB216" s="15"/>
      <c r="AC216" s="15">
        <f t="shared" si="25"/>
        <v>546.36393975474664</v>
      </c>
      <c r="AD216" s="15"/>
      <c r="AE216" s="15"/>
      <c r="AF216" s="15"/>
      <c r="AG216" s="15">
        <f t="shared" si="26"/>
        <v>482.6380301226269</v>
      </c>
      <c r="AH216" s="15"/>
      <c r="AI216" s="15"/>
      <c r="AJ216" s="15"/>
      <c r="AK216" s="15">
        <f t="shared" si="24"/>
        <v>416.85989941993671</v>
      </c>
      <c r="AL216" s="15"/>
      <c r="AM216" s="15"/>
      <c r="AN216" s="15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</row>
    <row r="217" spans="1:86">
      <c r="A217" s="15">
        <v>172</v>
      </c>
      <c r="B217" s="15"/>
      <c r="C217" s="15"/>
      <c r="D217" s="15"/>
      <c r="E217" s="15">
        <f t="shared" si="18"/>
        <v>760.24000000000012</v>
      </c>
      <c r="F217" s="15"/>
      <c r="G217" s="15"/>
      <c r="H217" s="15"/>
      <c r="I217" s="17">
        <f t="shared" si="19"/>
        <v>2.4215116279069767E-3</v>
      </c>
      <c r="J217" s="17"/>
      <c r="K217" s="17"/>
      <c r="L217" s="17"/>
      <c r="M217" s="15">
        <f t="shared" si="27"/>
        <v>434.78260869565219</v>
      </c>
      <c r="N217" s="15"/>
      <c r="O217" s="15"/>
      <c r="P217" s="15"/>
      <c r="Q217" s="18">
        <f t="shared" si="21"/>
        <v>273.18196987737332</v>
      </c>
      <c r="R217" s="19"/>
      <c r="S217" s="19"/>
      <c r="T217" s="20"/>
      <c r="U217" s="21">
        <f t="shared" si="22"/>
        <v>8.6482558139534902E-3</v>
      </c>
      <c r="V217" s="21"/>
      <c r="W217" s="21"/>
      <c r="X217" s="21"/>
      <c r="Y217" s="15">
        <f t="shared" si="23"/>
        <v>434.78260869565219</v>
      </c>
      <c r="Z217" s="15"/>
      <c r="AA217" s="15"/>
      <c r="AB217" s="15"/>
      <c r="AC217" s="15">
        <f t="shared" si="25"/>
        <v>546.36393975474664</v>
      </c>
      <c r="AD217" s="15"/>
      <c r="AE217" s="15"/>
      <c r="AF217" s="15"/>
      <c r="AG217" s="15">
        <f t="shared" si="26"/>
        <v>487.05803012262675</v>
      </c>
      <c r="AH217" s="15"/>
      <c r="AI217" s="15"/>
      <c r="AJ217" s="15"/>
      <c r="AK217" s="15">
        <f t="shared" si="24"/>
        <v>417.68997541993662</v>
      </c>
      <c r="AL217" s="15"/>
      <c r="AM217" s="15"/>
      <c r="AN217" s="15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</row>
    <row r="218" spans="1:86">
      <c r="A218" s="16">
        <v>173</v>
      </c>
      <c r="B218" s="16"/>
      <c r="C218" s="16"/>
      <c r="D218" s="16"/>
      <c r="E218" s="15">
        <f t="shared" si="18"/>
        <v>764.66000000000008</v>
      </c>
      <c r="F218" s="15"/>
      <c r="G218" s="15"/>
      <c r="H218" s="15"/>
      <c r="I218" s="17">
        <f t="shared" si="19"/>
        <v>2.4277456647398845E-3</v>
      </c>
      <c r="J218" s="17"/>
      <c r="K218" s="17"/>
      <c r="L218" s="17"/>
      <c r="M218" s="15">
        <f t="shared" si="27"/>
        <v>434.78260869565219</v>
      </c>
      <c r="N218" s="15"/>
      <c r="O218" s="15"/>
      <c r="P218" s="15"/>
      <c r="Q218" s="18">
        <f t="shared" si="21"/>
        <v>273.18196987737332</v>
      </c>
      <c r="R218" s="19"/>
      <c r="S218" s="19"/>
      <c r="T218" s="20"/>
      <c r="U218" s="21">
        <f t="shared" si="22"/>
        <v>8.5780346820809265E-3</v>
      </c>
      <c r="V218" s="21"/>
      <c r="W218" s="21"/>
      <c r="X218" s="21"/>
      <c r="Y218" s="15">
        <f t="shared" si="23"/>
        <v>434.78260869565219</v>
      </c>
      <c r="Z218" s="15"/>
      <c r="AA218" s="15"/>
      <c r="AB218" s="15"/>
      <c r="AC218" s="15">
        <f t="shared" si="25"/>
        <v>546.36393975474664</v>
      </c>
      <c r="AD218" s="15"/>
      <c r="AE218" s="15"/>
      <c r="AF218" s="15"/>
      <c r="AG218" s="15">
        <f t="shared" si="26"/>
        <v>491.47803012262682</v>
      </c>
      <c r="AH218" s="15"/>
      <c r="AI218" s="15"/>
      <c r="AJ218" s="15"/>
      <c r="AK218" s="15">
        <f t="shared" si="24"/>
        <v>418.51651541993664</v>
      </c>
      <c r="AL218" s="15"/>
      <c r="AM218" s="15"/>
      <c r="AN218" s="15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</row>
    <row r="219" spans="1:86">
      <c r="A219" s="15">
        <v>174</v>
      </c>
      <c r="B219" s="15"/>
      <c r="C219" s="15"/>
      <c r="D219" s="15"/>
      <c r="E219" s="15">
        <f t="shared" si="18"/>
        <v>769.08000000000015</v>
      </c>
      <c r="F219" s="15"/>
      <c r="G219" s="15"/>
      <c r="H219" s="15"/>
      <c r="I219" s="17">
        <f t="shared" si="19"/>
        <v>2.4339080459770115E-3</v>
      </c>
      <c r="J219" s="17"/>
      <c r="K219" s="17"/>
      <c r="L219" s="17"/>
      <c r="M219" s="15">
        <f t="shared" si="27"/>
        <v>434.78260869565219</v>
      </c>
      <c r="N219" s="15"/>
      <c r="O219" s="15"/>
      <c r="P219" s="15"/>
      <c r="Q219" s="18">
        <f t="shared" si="21"/>
        <v>273.18196987737332</v>
      </c>
      <c r="R219" s="19"/>
      <c r="S219" s="19"/>
      <c r="T219" s="20"/>
      <c r="U219" s="21">
        <f t="shared" si="22"/>
        <v>8.508620689655173E-3</v>
      </c>
      <c r="V219" s="21"/>
      <c r="W219" s="21"/>
      <c r="X219" s="21"/>
      <c r="Y219" s="15">
        <f t="shared" si="23"/>
        <v>434.78260869565219</v>
      </c>
      <c r="Z219" s="15"/>
      <c r="AA219" s="15"/>
      <c r="AB219" s="15"/>
      <c r="AC219" s="15">
        <f t="shared" si="25"/>
        <v>546.36393975474664</v>
      </c>
      <c r="AD219" s="15"/>
      <c r="AE219" s="15"/>
      <c r="AF219" s="15"/>
      <c r="AG219" s="15">
        <f t="shared" si="26"/>
        <v>495.89803012262689</v>
      </c>
      <c r="AH219" s="15"/>
      <c r="AI219" s="15"/>
      <c r="AJ219" s="15"/>
      <c r="AK219" s="15">
        <f t="shared" si="24"/>
        <v>419.33951941993672</v>
      </c>
      <c r="AL219" s="15"/>
      <c r="AM219" s="15"/>
      <c r="AN219" s="15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</row>
    <row r="220" spans="1:86">
      <c r="A220" s="15">
        <v>175</v>
      </c>
      <c r="B220" s="15"/>
      <c r="C220" s="15"/>
      <c r="D220" s="15"/>
      <c r="E220" s="15">
        <f t="shared" si="18"/>
        <v>773.50000000000011</v>
      </c>
      <c r="F220" s="15"/>
      <c r="G220" s="15"/>
      <c r="H220" s="15"/>
      <c r="I220" s="17">
        <f t="shared" si="19"/>
        <v>2.4399999999999999E-3</v>
      </c>
      <c r="J220" s="17"/>
      <c r="K220" s="17"/>
      <c r="L220" s="17"/>
      <c r="M220" s="15">
        <f t="shared" si="27"/>
        <v>434.78260869565219</v>
      </c>
      <c r="N220" s="15"/>
      <c r="O220" s="15"/>
      <c r="P220" s="15"/>
      <c r="Q220" s="18">
        <f t="shared" si="21"/>
        <v>273.18196987737332</v>
      </c>
      <c r="R220" s="19"/>
      <c r="S220" s="19"/>
      <c r="T220" s="20"/>
      <c r="U220" s="21">
        <f t="shared" si="22"/>
        <v>8.4400000000000013E-3</v>
      </c>
      <c r="V220" s="21"/>
      <c r="W220" s="21"/>
      <c r="X220" s="21"/>
      <c r="Y220" s="15">
        <f t="shared" si="23"/>
        <v>434.78260869565219</v>
      </c>
      <c r="Z220" s="15"/>
      <c r="AA220" s="15"/>
      <c r="AB220" s="15"/>
      <c r="AC220" s="15">
        <f t="shared" si="25"/>
        <v>546.36393975474664</v>
      </c>
      <c r="AD220" s="15"/>
      <c r="AE220" s="15"/>
      <c r="AF220" s="15"/>
      <c r="AG220" s="15">
        <f t="shared" si="26"/>
        <v>500.31803012262674</v>
      </c>
      <c r="AH220" s="15"/>
      <c r="AI220" s="15"/>
      <c r="AJ220" s="15"/>
      <c r="AK220" s="15">
        <f t="shared" si="24"/>
        <v>420.15898741993669</v>
      </c>
      <c r="AL220" s="15"/>
      <c r="AM220" s="15"/>
      <c r="AN220" s="15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</row>
    <row r="221" spans="1:86">
      <c r="A221" s="16">
        <v>176</v>
      </c>
      <c r="B221" s="16"/>
      <c r="C221" s="16"/>
      <c r="D221" s="16"/>
      <c r="E221" s="15">
        <f t="shared" si="18"/>
        <v>777.92000000000007</v>
      </c>
      <c r="F221" s="15"/>
      <c r="G221" s="15"/>
      <c r="H221" s="15"/>
      <c r="I221" s="17">
        <f t="shared" si="19"/>
        <v>2.4460227272727272E-3</v>
      </c>
      <c r="J221" s="17"/>
      <c r="K221" s="17"/>
      <c r="L221" s="17"/>
      <c r="M221" s="15">
        <f t="shared" si="27"/>
        <v>434.78260869565219</v>
      </c>
      <c r="N221" s="15"/>
      <c r="O221" s="15"/>
      <c r="P221" s="15"/>
      <c r="Q221" s="18">
        <f t="shared" si="21"/>
        <v>273.18196987737332</v>
      </c>
      <c r="R221" s="19"/>
      <c r="S221" s="19"/>
      <c r="T221" s="20"/>
      <c r="U221" s="21">
        <f t="shared" si="22"/>
        <v>8.3721590909090916E-3</v>
      </c>
      <c r="V221" s="21"/>
      <c r="W221" s="21"/>
      <c r="X221" s="21"/>
      <c r="Y221" s="15">
        <f t="shared" si="23"/>
        <v>434.78260869565219</v>
      </c>
      <c r="Z221" s="15"/>
      <c r="AA221" s="15"/>
      <c r="AB221" s="15"/>
      <c r="AC221" s="15">
        <f t="shared" si="25"/>
        <v>546.36393975474664</v>
      </c>
      <c r="AD221" s="15"/>
      <c r="AE221" s="15"/>
      <c r="AF221" s="15"/>
      <c r="AG221" s="15">
        <f t="shared" si="26"/>
        <v>504.73803012262681</v>
      </c>
      <c r="AH221" s="15"/>
      <c r="AI221" s="15"/>
      <c r="AJ221" s="15"/>
      <c r="AK221" s="15">
        <f t="shared" si="24"/>
        <v>420.97491941993661</v>
      </c>
      <c r="AL221" s="15"/>
      <c r="AM221" s="15"/>
      <c r="AN221" s="15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</row>
    <row r="222" spans="1:86">
      <c r="A222" s="15">
        <v>177</v>
      </c>
      <c r="B222" s="15"/>
      <c r="C222" s="15"/>
      <c r="D222" s="15"/>
      <c r="E222" s="15">
        <f t="shared" si="18"/>
        <v>782.34000000000015</v>
      </c>
      <c r="F222" s="15"/>
      <c r="G222" s="15"/>
      <c r="H222" s="15"/>
      <c r="I222" s="17">
        <f t="shared" si="19"/>
        <v>2.4519774011299436E-3</v>
      </c>
      <c r="J222" s="17"/>
      <c r="K222" s="17"/>
      <c r="L222" s="17"/>
      <c r="M222" s="15">
        <f t="shared" si="27"/>
        <v>434.78260869565219</v>
      </c>
      <c r="N222" s="15"/>
      <c r="O222" s="15"/>
      <c r="P222" s="15"/>
      <c r="Q222" s="18">
        <f t="shared" si="21"/>
        <v>273.18196987737332</v>
      </c>
      <c r="R222" s="19"/>
      <c r="S222" s="19"/>
      <c r="T222" s="20"/>
      <c r="U222" s="21">
        <f t="shared" si="22"/>
        <v>8.3050847457627128E-3</v>
      </c>
      <c r="V222" s="21"/>
      <c r="W222" s="21"/>
      <c r="X222" s="21"/>
      <c r="Y222" s="15">
        <f t="shared" si="23"/>
        <v>434.78260869565219</v>
      </c>
      <c r="Z222" s="15"/>
      <c r="AA222" s="15"/>
      <c r="AB222" s="15"/>
      <c r="AC222" s="15">
        <f t="shared" si="25"/>
        <v>546.36393975474664</v>
      </c>
      <c r="AD222" s="15"/>
      <c r="AE222" s="15"/>
      <c r="AF222" s="15"/>
      <c r="AG222" s="15">
        <f t="shared" si="26"/>
        <v>509.15803012262688</v>
      </c>
      <c r="AH222" s="15"/>
      <c r="AI222" s="15"/>
      <c r="AJ222" s="15"/>
      <c r="AK222" s="15">
        <f t="shared" si="24"/>
        <v>421.78731541993665</v>
      </c>
      <c r="AL222" s="15"/>
      <c r="AM222" s="15"/>
      <c r="AN222" s="15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</row>
    <row r="223" spans="1:86">
      <c r="A223" s="15">
        <v>178</v>
      </c>
      <c r="B223" s="15"/>
      <c r="C223" s="15"/>
      <c r="D223" s="15"/>
      <c r="E223" s="15">
        <f t="shared" si="18"/>
        <v>786.7600000000001</v>
      </c>
      <c r="F223" s="15"/>
      <c r="G223" s="15"/>
      <c r="H223" s="15"/>
      <c r="I223" s="17">
        <f t="shared" si="19"/>
        <v>2.4578651685393258E-3</v>
      </c>
      <c r="J223" s="17"/>
      <c r="K223" s="17"/>
      <c r="L223" s="17"/>
      <c r="M223" s="15">
        <f t="shared" si="27"/>
        <v>434.78260869565219</v>
      </c>
      <c r="N223" s="15"/>
      <c r="O223" s="15"/>
      <c r="P223" s="15"/>
      <c r="Q223" s="18">
        <f t="shared" si="21"/>
        <v>273.18196987737332</v>
      </c>
      <c r="R223" s="19"/>
      <c r="S223" s="19"/>
      <c r="T223" s="20"/>
      <c r="U223" s="21">
        <f t="shared" si="22"/>
        <v>8.2387640449438221E-3</v>
      </c>
      <c r="V223" s="21"/>
      <c r="W223" s="21"/>
      <c r="X223" s="21"/>
      <c r="Y223" s="15">
        <f t="shared" si="23"/>
        <v>434.78260869565219</v>
      </c>
      <c r="Z223" s="15"/>
      <c r="AA223" s="15"/>
      <c r="AB223" s="15"/>
      <c r="AC223" s="15">
        <f t="shared" si="25"/>
        <v>546.36393975474664</v>
      </c>
      <c r="AD223" s="15"/>
      <c r="AE223" s="15"/>
      <c r="AF223" s="15"/>
      <c r="AG223" s="15">
        <f t="shared" si="26"/>
        <v>513.57803012262673</v>
      </c>
      <c r="AH223" s="15"/>
      <c r="AI223" s="15"/>
      <c r="AJ223" s="15"/>
      <c r="AK223" s="15">
        <f t="shared" si="24"/>
        <v>422.59617541993663</v>
      </c>
      <c r="AL223" s="15"/>
      <c r="AM223" s="15"/>
      <c r="AN223" s="15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</row>
    <row r="224" spans="1:86">
      <c r="A224" s="16">
        <v>179</v>
      </c>
      <c r="B224" s="16"/>
      <c r="C224" s="16"/>
      <c r="D224" s="16"/>
      <c r="E224" s="15">
        <f t="shared" si="18"/>
        <v>791.18000000000006</v>
      </c>
      <c r="F224" s="15"/>
      <c r="G224" s="15"/>
      <c r="H224" s="15"/>
      <c r="I224" s="17">
        <f t="shared" si="19"/>
        <v>2.4636871508379888E-3</v>
      </c>
      <c r="J224" s="17"/>
      <c r="K224" s="17"/>
      <c r="L224" s="17"/>
      <c r="M224" s="15">
        <f t="shared" si="27"/>
        <v>434.78260869565219</v>
      </c>
      <c r="N224" s="15"/>
      <c r="O224" s="15"/>
      <c r="P224" s="15"/>
      <c r="Q224" s="18">
        <f t="shared" si="21"/>
        <v>273.18196987737332</v>
      </c>
      <c r="R224" s="19"/>
      <c r="S224" s="19"/>
      <c r="T224" s="20"/>
      <c r="U224" s="21">
        <f t="shared" si="22"/>
        <v>8.1731843575419006E-3</v>
      </c>
      <c r="V224" s="21"/>
      <c r="W224" s="21"/>
      <c r="X224" s="21"/>
      <c r="Y224" s="15">
        <f t="shared" si="23"/>
        <v>434.78260869565219</v>
      </c>
      <c r="Z224" s="15"/>
      <c r="AA224" s="15"/>
      <c r="AB224" s="15"/>
      <c r="AC224" s="15">
        <f t="shared" si="25"/>
        <v>546.36393975474664</v>
      </c>
      <c r="AD224" s="15"/>
      <c r="AE224" s="15"/>
      <c r="AF224" s="15"/>
      <c r="AG224" s="15">
        <f t="shared" si="26"/>
        <v>517.9980301226268</v>
      </c>
      <c r="AH224" s="15"/>
      <c r="AI224" s="15"/>
      <c r="AJ224" s="15"/>
      <c r="AK224" s="15">
        <f t="shared" si="24"/>
        <v>423.40149941993661</v>
      </c>
      <c r="AL224" s="15"/>
      <c r="AM224" s="15"/>
      <c r="AN224" s="15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</row>
    <row r="225" spans="1:86">
      <c r="A225" s="15">
        <v>180</v>
      </c>
      <c r="B225" s="15"/>
      <c r="C225" s="15"/>
      <c r="D225" s="15"/>
      <c r="E225" s="15">
        <f t="shared" si="18"/>
        <v>795.60000000000014</v>
      </c>
      <c r="F225" s="15"/>
      <c r="G225" s="15"/>
      <c r="H225" s="15"/>
      <c r="I225" s="17">
        <f t="shared" si="19"/>
        <v>2.4694444444444447E-3</v>
      </c>
      <c r="J225" s="17"/>
      <c r="K225" s="17"/>
      <c r="L225" s="17"/>
      <c r="M225" s="15">
        <f t="shared" si="27"/>
        <v>434.78260869565219</v>
      </c>
      <c r="N225" s="15"/>
      <c r="O225" s="15"/>
      <c r="P225" s="15"/>
      <c r="Q225" s="18">
        <f t="shared" si="21"/>
        <v>273.18196987737332</v>
      </c>
      <c r="R225" s="19"/>
      <c r="S225" s="19"/>
      <c r="T225" s="20"/>
      <c r="U225" s="21">
        <f t="shared" si="22"/>
        <v>8.1083333333333337E-3</v>
      </c>
      <c r="V225" s="21"/>
      <c r="W225" s="21"/>
      <c r="X225" s="21"/>
      <c r="Y225" s="15">
        <f t="shared" si="23"/>
        <v>434.78260869565219</v>
      </c>
      <c r="Z225" s="15"/>
      <c r="AA225" s="15"/>
      <c r="AB225" s="15"/>
      <c r="AC225" s="15">
        <f t="shared" si="25"/>
        <v>546.36393975474664</v>
      </c>
      <c r="AD225" s="15"/>
      <c r="AE225" s="15"/>
      <c r="AF225" s="15"/>
      <c r="AG225" s="15">
        <f t="shared" si="26"/>
        <v>522.41803012262687</v>
      </c>
      <c r="AH225" s="15"/>
      <c r="AI225" s="15"/>
      <c r="AJ225" s="15"/>
      <c r="AK225" s="15">
        <f t="shared" si="24"/>
        <v>424.20328741993666</v>
      </c>
      <c r="AL225" s="15"/>
      <c r="AM225" s="15"/>
      <c r="AN225" s="15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</row>
    <row r="226" spans="1:86">
      <c r="A226" s="15">
        <v>181</v>
      </c>
      <c r="B226" s="15"/>
      <c r="C226" s="15"/>
      <c r="D226" s="15"/>
      <c r="E226" s="15">
        <f t="shared" si="18"/>
        <v>800.0200000000001</v>
      </c>
      <c r="F226" s="15"/>
      <c r="G226" s="15"/>
      <c r="H226" s="15"/>
      <c r="I226" s="17">
        <f t="shared" si="19"/>
        <v>2.4751381215469613E-3</v>
      </c>
      <c r="J226" s="17"/>
      <c r="K226" s="17"/>
      <c r="L226" s="17"/>
      <c r="M226" s="15">
        <f t="shared" si="27"/>
        <v>434.78260869565219</v>
      </c>
      <c r="N226" s="15"/>
      <c r="O226" s="15"/>
      <c r="P226" s="15"/>
      <c r="Q226" s="18">
        <f t="shared" si="21"/>
        <v>273.18196987737332</v>
      </c>
      <c r="R226" s="19"/>
      <c r="S226" s="19"/>
      <c r="T226" s="20"/>
      <c r="U226" s="21">
        <f t="shared" si="22"/>
        <v>8.0441988950276256E-3</v>
      </c>
      <c r="V226" s="21"/>
      <c r="W226" s="21"/>
      <c r="X226" s="21"/>
      <c r="Y226" s="15">
        <f t="shared" si="23"/>
        <v>434.78260869565219</v>
      </c>
      <c r="Z226" s="15"/>
      <c r="AA226" s="15"/>
      <c r="AB226" s="15"/>
      <c r="AC226" s="15">
        <f t="shared" si="25"/>
        <v>546.36393975474664</v>
      </c>
      <c r="AD226" s="15"/>
      <c r="AE226" s="15"/>
      <c r="AF226" s="15"/>
      <c r="AG226" s="15">
        <f t="shared" si="26"/>
        <v>526.83803012262672</v>
      </c>
      <c r="AH226" s="15"/>
      <c r="AI226" s="15"/>
      <c r="AJ226" s="15"/>
      <c r="AK226" s="15">
        <f t="shared" si="24"/>
        <v>425.00153941993665</v>
      </c>
      <c r="AL226" s="15"/>
      <c r="AM226" s="15"/>
      <c r="AN226" s="15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</row>
    <row r="227" spans="1:86">
      <c r="A227" s="16">
        <v>182</v>
      </c>
      <c r="B227" s="16"/>
      <c r="C227" s="16"/>
      <c r="D227" s="16"/>
      <c r="E227" s="15">
        <f t="shared" si="18"/>
        <v>804.44000000000017</v>
      </c>
      <c r="F227" s="15"/>
      <c r="G227" s="15"/>
      <c r="H227" s="15"/>
      <c r="I227" s="17">
        <f t="shared" si="19"/>
        <v>2.4807692307692308E-3</v>
      </c>
      <c r="J227" s="17"/>
      <c r="K227" s="17"/>
      <c r="L227" s="17"/>
      <c r="M227" s="15">
        <f t="shared" si="27"/>
        <v>434.78260869565219</v>
      </c>
      <c r="N227" s="15"/>
      <c r="O227" s="15"/>
      <c r="P227" s="15"/>
      <c r="Q227" s="18">
        <f t="shared" si="21"/>
        <v>273.18196987737332</v>
      </c>
      <c r="R227" s="19"/>
      <c r="S227" s="19"/>
      <c r="T227" s="20"/>
      <c r="U227" s="21">
        <f t="shared" si="22"/>
        <v>7.9807692307692323E-3</v>
      </c>
      <c r="V227" s="21"/>
      <c r="W227" s="21"/>
      <c r="X227" s="21"/>
      <c r="Y227" s="15">
        <f t="shared" si="23"/>
        <v>434.78260869565219</v>
      </c>
      <c r="Z227" s="15"/>
      <c r="AA227" s="15"/>
      <c r="AB227" s="15"/>
      <c r="AC227" s="15">
        <f t="shared" si="25"/>
        <v>546.36393975474664</v>
      </c>
      <c r="AD227" s="15"/>
      <c r="AE227" s="15"/>
      <c r="AF227" s="15"/>
      <c r="AG227" s="15">
        <f t="shared" si="26"/>
        <v>531.25803012262679</v>
      </c>
      <c r="AH227" s="15"/>
      <c r="AI227" s="15"/>
      <c r="AJ227" s="15"/>
      <c r="AK227" s="15">
        <f t="shared" si="24"/>
        <v>425.7962554199367</v>
      </c>
      <c r="AL227" s="15"/>
      <c r="AM227" s="15"/>
      <c r="AN227" s="15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</row>
    <row r="228" spans="1:86">
      <c r="A228" s="15">
        <v>183</v>
      </c>
      <c r="B228" s="15"/>
      <c r="C228" s="15"/>
      <c r="D228" s="15"/>
      <c r="E228" s="15">
        <f t="shared" si="18"/>
        <v>808.86000000000013</v>
      </c>
      <c r="F228" s="15"/>
      <c r="G228" s="15"/>
      <c r="H228" s="15"/>
      <c r="I228" s="17">
        <f t="shared" si="19"/>
        <v>2.4863387978142078E-3</v>
      </c>
      <c r="J228" s="17"/>
      <c r="K228" s="17"/>
      <c r="L228" s="17"/>
      <c r="M228" s="15">
        <f t="shared" si="27"/>
        <v>434.78260869565219</v>
      </c>
      <c r="N228" s="15"/>
      <c r="O228" s="15"/>
      <c r="P228" s="15"/>
      <c r="Q228" s="18">
        <f t="shared" si="21"/>
        <v>273.18196987737332</v>
      </c>
      <c r="R228" s="19"/>
      <c r="S228" s="19"/>
      <c r="T228" s="20"/>
      <c r="U228" s="21">
        <f t="shared" si="22"/>
        <v>7.9180327868852464E-3</v>
      </c>
      <c r="V228" s="21"/>
      <c r="W228" s="21"/>
      <c r="X228" s="21"/>
      <c r="Y228" s="15">
        <f t="shared" si="23"/>
        <v>434.78260869565219</v>
      </c>
      <c r="Z228" s="15"/>
      <c r="AA228" s="15"/>
      <c r="AB228" s="15"/>
      <c r="AC228" s="15">
        <f t="shared" si="25"/>
        <v>546.36393975474664</v>
      </c>
      <c r="AD228" s="15"/>
      <c r="AE228" s="15"/>
      <c r="AF228" s="15"/>
      <c r="AG228" s="15">
        <f t="shared" si="26"/>
        <v>535.67803012262686</v>
      </c>
      <c r="AH228" s="15"/>
      <c r="AI228" s="15"/>
      <c r="AJ228" s="15"/>
      <c r="AK228" s="15">
        <f t="shared" si="24"/>
        <v>426.58743541993664</v>
      </c>
      <c r="AL228" s="15"/>
      <c r="AM228" s="15"/>
      <c r="AN228" s="15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</row>
    <row r="229" spans="1:86">
      <c r="A229" s="15">
        <v>184</v>
      </c>
      <c r="B229" s="15"/>
      <c r="C229" s="15"/>
      <c r="D229" s="15"/>
      <c r="E229" s="15">
        <f t="shared" si="18"/>
        <v>813.28000000000009</v>
      </c>
      <c r="F229" s="15"/>
      <c r="G229" s="15"/>
      <c r="H229" s="15"/>
      <c r="I229" s="17">
        <f t="shared" si="19"/>
        <v>2.4918478260869568E-3</v>
      </c>
      <c r="J229" s="17"/>
      <c r="K229" s="17"/>
      <c r="L229" s="17"/>
      <c r="M229" s="15">
        <f t="shared" si="27"/>
        <v>434.78260869565219</v>
      </c>
      <c r="N229" s="15"/>
      <c r="O229" s="15"/>
      <c r="P229" s="15"/>
      <c r="Q229" s="18">
        <f t="shared" si="21"/>
        <v>273.18196987737332</v>
      </c>
      <c r="R229" s="19"/>
      <c r="S229" s="19"/>
      <c r="T229" s="20"/>
      <c r="U229" s="21">
        <f t="shared" si="22"/>
        <v>7.8559782608695668E-3</v>
      </c>
      <c r="V229" s="21"/>
      <c r="W229" s="21"/>
      <c r="X229" s="21"/>
      <c r="Y229" s="15">
        <f t="shared" si="23"/>
        <v>434.78260869565219</v>
      </c>
      <c r="Z229" s="15"/>
      <c r="AA229" s="15"/>
      <c r="AB229" s="15"/>
      <c r="AC229" s="15">
        <f t="shared" si="25"/>
        <v>546.36393975474664</v>
      </c>
      <c r="AD229" s="15"/>
      <c r="AE229" s="15"/>
      <c r="AF229" s="15"/>
      <c r="AG229" s="15">
        <f t="shared" si="26"/>
        <v>540.09803012262671</v>
      </c>
      <c r="AH229" s="15"/>
      <c r="AI229" s="15"/>
      <c r="AJ229" s="15"/>
      <c r="AK229" s="15">
        <f t="shared" si="24"/>
        <v>427.37507941993664</v>
      </c>
      <c r="AL229" s="15"/>
      <c r="AM229" s="15"/>
      <c r="AN229" s="15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</row>
    <row r="230" spans="1:86">
      <c r="A230" s="16">
        <v>185</v>
      </c>
      <c r="B230" s="16"/>
      <c r="C230" s="16"/>
      <c r="D230" s="16"/>
      <c r="E230" s="15">
        <f t="shared" si="18"/>
        <v>817.70000000000016</v>
      </c>
      <c r="F230" s="15"/>
      <c r="G230" s="15"/>
      <c r="H230" s="15"/>
      <c r="I230" s="17">
        <f t="shared" si="19"/>
        <v>2.4972972972972973E-3</v>
      </c>
      <c r="J230" s="17"/>
      <c r="K230" s="17"/>
      <c r="L230" s="17"/>
      <c r="M230" s="15">
        <f t="shared" si="27"/>
        <v>434.78260869565219</v>
      </c>
      <c r="N230" s="15"/>
      <c r="O230" s="15"/>
      <c r="P230" s="15"/>
      <c r="Q230" s="18">
        <f t="shared" si="21"/>
        <v>273.18196987737332</v>
      </c>
      <c r="R230" s="19"/>
      <c r="S230" s="19"/>
      <c r="T230" s="20"/>
      <c r="U230" s="21">
        <f t="shared" si="22"/>
        <v>7.794594594594596E-3</v>
      </c>
      <c r="V230" s="21"/>
      <c r="W230" s="21"/>
      <c r="X230" s="21"/>
      <c r="Y230" s="15">
        <f t="shared" si="23"/>
        <v>434.78260869565219</v>
      </c>
      <c r="Z230" s="15"/>
      <c r="AA230" s="15"/>
      <c r="AB230" s="15"/>
      <c r="AC230" s="15">
        <f t="shared" si="25"/>
        <v>546.36393975474664</v>
      </c>
      <c r="AD230" s="15"/>
      <c r="AE230" s="15"/>
      <c r="AF230" s="15"/>
      <c r="AG230" s="15">
        <f t="shared" si="26"/>
        <v>544.51803012262678</v>
      </c>
      <c r="AH230" s="15"/>
      <c r="AI230" s="15"/>
      <c r="AJ230" s="15"/>
      <c r="AK230" s="15">
        <f t="shared" si="24"/>
        <v>428.15918741993664</v>
      </c>
      <c r="AL230" s="15"/>
      <c r="AM230" s="15"/>
      <c r="AN230" s="15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</row>
    <row r="231" spans="1:86">
      <c r="A231" s="15">
        <v>186</v>
      </c>
      <c r="B231" s="15"/>
      <c r="C231" s="15"/>
      <c r="D231" s="15"/>
      <c r="E231" s="15">
        <f t="shared" si="18"/>
        <v>822.12000000000012</v>
      </c>
      <c r="F231" s="15"/>
      <c r="G231" s="15"/>
      <c r="H231" s="15"/>
      <c r="I231" s="17">
        <f t="shared" si="19"/>
        <v>2.5026881720430108E-3</v>
      </c>
      <c r="J231" s="17"/>
      <c r="K231" s="17"/>
      <c r="L231" s="17"/>
      <c r="M231" s="15">
        <f t="shared" si="27"/>
        <v>434.78260869565219</v>
      </c>
      <c r="N231" s="15"/>
      <c r="O231" s="15"/>
      <c r="P231" s="15"/>
      <c r="Q231" s="18">
        <f t="shared" si="21"/>
        <v>273.18196987737332</v>
      </c>
      <c r="R231" s="19"/>
      <c r="S231" s="19"/>
      <c r="T231" s="20"/>
      <c r="U231" s="21">
        <f t="shared" si="22"/>
        <v>7.7338709677419373E-3</v>
      </c>
      <c r="V231" s="21"/>
      <c r="W231" s="21"/>
      <c r="X231" s="21"/>
      <c r="Y231" s="15">
        <f t="shared" si="23"/>
        <v>434.78260869565219</v>
      </c>
      <c r="Z231" s="15"/>
      <c r="AA231" s="15"/>
      <c r="AB231" s="15"/>
      <c r="AC231" s="15">
        <f t="shared" si="25"/>
        <v>546.36393975474664</v>
      </c>
      <c r="AD231" s="15"/>
      <c r="AE231" s="15"/>
      <c r="AF231" s="15"/>
      <c r="AG231" s="15">
        <f t="shared" si="26"/>
        <v>548.93803012262686</v>
      </c>
      <c r="AH231" s="15"/>
      <c r="AI231" s="15"/>
      <c r="AJ231" s="15"/>
      <c r="AK231" s="15">
        <f t="shared" si="24"/>
        <v>428.93975941993671</v>
      </c>
      <c r="AL231" s="15"/>
      <c r="AM231" s="15"/>
      <c r="AN231" s="15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</row>
    <row r="232" spans="1:86">
      <c r="A232" s="15">
        <v>187</v>
      </c>
      <c r="B232" s="15"/>
      <c r="C232" s="15"/>
      <c r="D232" s="15"/>
      <c r="E232" s="15">
        <f t="shared" si="18"/>
        <v>826.54000000000008</v>
      </c>
      <c r="F232" s="15"/>
      <c r="G232" s="15"/>
      <c r="H232" s="15"/>
      <c r="I232" s="17">
        <f t="shared" si="19"/>
        <v>2.5080213903743319E-3</v>
      </c>
      <c r="J232" s="17"/>
      <c r="K232" s="17"/>
      <c r="L232" s="17"/>
      <c r="M232" s="15">
        <f t="shared" si="27"/>
        <v>434.78260869565219</v>
      </c>
      <c r="N232" s="15"/>
      <c r="O232" s="15"/>
      <c r="P232" s="15"/>
      <c r="Q232" s="18">
        <f t="shared" si="21"/>
        <v>273.18196987737332</v>
      </c>
      <c r="R232" s="19"/>
      <c r="S232" s="19"/>
      <c r="T232" s="20"/>
      <c r="U232" s="21">
        <f t="shared" si="22"/>
        <v>7.6737967914438515E-3</v>
      </c>
      <c r="V232" s="21"/>
      <c r="W232" s="21"/>
      <c r="X232" s="21"/>
      <c r="Y232" s="15">
        <f t="shared" si="23"/>
        <v>434.78260869565219</v>
      </c>
      <c r="Z232" s="15"/>
      <c r="AA232" s="15"/>
      <c r="AB232" s="15"/>
      <c r="AC232" s="15">
        <f t="shared" si="25"/>
        <v>546.36393975474664</v>
      </c>
      <c r="AD232" s="15"/>
      <c r="AE232" s="15"/>
      <c r="AF232" s="15"/>
      <c r="AG232" s="15">
        <f t="shared" si="26"/>
        <v>553.3580301226267</v>
      </c>
      <c r="AH232" s="15"/>
      <c r="AI232" s="15"/>
      <c r="AJ232" s="15"/>
      <c r="AK232" s="15">
        <f t="shared" si="24"/>
        <v>429.71679541993666</v>
      </c>
      <c r="AL232" s="15"/>
      <c r="AM232" s="15"/>
      <c r="AN232" s="15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</row>
    <row r="233" spans="1:86">
      <c r="A233" s="16">
        <v>188</v>
      </c>
      <c r="B233" s="16"/>
      <c r="C233" s="16"/>
      <c r="D233" s="16"/>
      <c r="E233" s="15">
        <f t="shared" si="18"/>
        <v>830.96000000000015</v>
      </c>
      <c r="F233" s="15"/>
      <c r="G233" s="15"/>
      <c r="H233" s="15"/>
      <c r="I233" s="17">
        <f t="shared" si="19"/>
        <v>2.5132978723404259E-3</v>
      </c>
      <c r="J233" s="17"/>
      <c r="K233" s="17"/>
      <c r="L233" s="17"/>
      <c r="M233" s="15">
        <f t="shared" si="27"/>
        <v>434.78260869565219</v>
      </c>
      <c r="N233" s="15"/>
      <c r="O233" s="15"/>
      <c r="P233" s="15"/>
      <c r="Q233" s="18">
        <f t="shared" si="21"/>
        <v>273.18196987737332</v>
      </c>
      <c r="R233" s="19"/>
      <c r="S233" s="19"/>
      <c r="T233" s="20"/>
      <c r="U233" s="21">
        <f t="shared" si="22"/>
        <v>7.6143617021276599E-3</v>
      </c>
      <c r="V233" s="21"/>
      <c r="W233" s="21"/>
      <c r="X233" s="21"/>
      <c r="Y233" s="15">
        <f t="shared" si="23"/>
        <v>434.78260869565219</v>
      </c>
      <c r="Z233" s="15"/>
      <c r="AA233" s="15"/>
      <c r="AB233" s="15"/>
      <c r="AC233" s="15">
        <f t="shared" si="25"/>
        <v>546.36393975474664</v>
      </c>
      <c r="AD233" s="15"/>
      <c r="AE233" s="15"/>
      <c r="AF233" s="15"/>
      <c r="AG233" s="15">
        <f t="shared" si="26"/>
        <v>557.77803012262677</v>
      </c>
      <c r="AH233" s="15"/>
      <c r="AI233" s="15"/>
      <c r="AJ233" s="15"/>
      <c r="AK233" s="15">
        <f t="shared" si="24"/>
        <v>430.49029541993667</v>
      </c>
      <c r="AL233" s="15"/>
      <c r="AM233" s="15"/>
      <c r="AN233" s="15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</row>
    <row r="234" spans="1:86">
      <c r="A234" s="15">
        <v>189</v>
      </c>
      <c r="B234" s="15"/>
      <c r="C234" s="15"/>
      <c r="D234" s="15"/>
      <c r="E234" s="15">
        <f t="shared" si="18"/>
        <v>835.38000000000011</v>
      </c>
      <c r="F234" s="15"/>
      <c r="G234" s="15"/>
      <c r="H234" s="15"/>
      <c r="I234" s="17">
        <f t="shared" si="19"/>
        <v>2.5185185185185189E-3</v>
      </c>
      <c r="J234" s="17"/>
      <c r="K234" s="17"/>
      <c r="L234" s="17"/>
      <c r="M234" s="15">
        <f t="shared" si="27"/>
        <v>434.78260869565219</v>
      </c>
      <c r="N234" s="15"/>
      <c r="O234" s="15"/>
      <c r="P234" s="15"/>
      <c r="Q234" s="18">
        <f t="shared" si="21"/>
        <v>273.18196987737332</v>
      </c>
      <c r="R234" s="19"/>
      <c r="S234" s="19"/>
      <c r="T234" s="20"/>
      <c r="U234" s="21">
        <f t="shared" si="22"/>
        <v>7.5555555555555567E-3</v>
      </c>
      <c r="V234" s="21"/>
      <c r="W234" s="21"/>
      <c r="X234" s="21"/>
      <c r="Y234" s="15">
        <f t="shared" si="23"/>
        <v>434.78260869565219</v>
      </c>
      <c r="Z234" s="15"/>
      <c r="AA234" s="15"/>
      <c r="AB234" s="15"/>
      <c r="AC234" s="15">
        <f t="shared" si="25"/>
        <v>546.36393975474664</v>
      </c>
      <c r="AD234" s="15"/>
      <c r="AE234" s="15"/>
      <c r="AF234" s="15"/>
      <c r="AG234" s="15">
        <f t="shared" si="26"/>
        <v>562.19803012262685</v>
      </c>
      <c r="AH234" s="15"/>
      <c r="AI234" s="15"/>
      <c r="AJ234" s="15"/>
      <c r="AK234" s="15">
        <f t="shared" si="24"/>
        <v>431.26025941993663</v>
      </c>
      <c r="AL234" s="15"/>
      <c r="AM234" s="15"/>
      <c r="AN234" s="15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</row>
    <row r="235" spans="1:86">
      <c r="A235" s="15">
        <v>190</v>
      </c>
      <c r="B235" s="15"/>
      <c r="C235" s="15"/>
      <c r="D235" s="15"/>
      <c r="E235" s="15">
        <f t="shared" si="18"/>
        <v>839.80000000000007</v>
      </c>
      <c r="F235" s="15"/>
      <c r="G235" s="15"/>
      <c r="H235" s="15"/>
      <c r="I235" s="17">
        <f t="shared" si="19"/>
        <v>2.523684210526316E-3</v>
      </c>
      <c r="J235" s="17"/>
      <c r="K235" s="17"/>
      <c r="L235" s="17"/>
      <c r="M235" s="15">
        <f t="shared" si="27"/>
        <v>434.78260869565219</v>
      </c>
      <c r="N235" s="15"/>
      <c r="O235" s="15"/>
      <c r="P235" s="15"/>
      <c r="Q235" s="18">
        <f t="shared" si="21"/>
        <v>273.18196987737332</v>
      </c>
      <c r="R235" s="19"/>
      <c r="S235" s="19"/>
      <c r="T235" s="20"/>
      <c r="U235" s="21">
        <f t="shared" si="22"/>
        <v>7.4973684210526328E-3</v>
      </c>
      <c r="V235" s="21"/>
      <c r="W235" s="21"/>
      <c r="X235" s="21"/>
      <c r="Y235" s="15">
        <f t="shared" si="23"/>
        <v>434.78260869565219</v>
      </c>
      <c r="Z235" s="15"/>
      <c r="AA235" s="15"/>
      <c r="AB235" s="15"/>
      <c r="AC235" s="15">
        <f t="shared" si="25"/>
        <v>546.36393975474664</v>
      </c>
      <c r="AD235" s="15"/>
      <c r="AE235" s="15"/>
      <c r="AF235" s="15"/>
      <c r="AG235" s="15">
        <f t="shared" si="26"/>
        <v>566.61803012262669</v>
      </c>
      <c r="AH235" s="15"/>
      <c r="AI235" s="15"/>
      <c r="AJ235" s="15"/>
      <c r="AK235" s="15">
        <f t="shared" si="24"/>
        <v>432.02668741993665</v>
      </c>
      <c r="AL235" s="15"/>
      <c r="AM235" s="15"/>
      <c r="AN235" s="15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</row>
    <row r="236" spans="1:86">
      <c r="A236" s="16">
        <v>191</v>
      </c>
      <c r="B236" s="16"/>
      <c r="C236" s="16"/>
      <c r="D236" s="16"/>
      <c r="E236" s="15">
        <f t="shared" si="18"/>
        <v>844.22000000000014</v>
      </c>
      <c r="F236" s="15"/>
      <c r="G236" s="15"/>
      <c r="H236" s="15"/>
      <c r="I236" s="17">
        <f t="shared" si="19"/>
        <v>2.5287958115183247E-3</v>
      </c>
      <c r="J236" s="17"/>
      <c r="K236" s="17"/>
      <c r="L236" s="17"/>
      <c r="M236" s="15">
        <f t="shared" si="27"/>
        <v>434.78260869565219</v>
      </c>
      <c r="N236" s="15"/>
      <c r="O236" s="15"/>
      <c r="P236" s="15"/>
      <c r="Q236" s="18">
        <f t="shared" si="21"/>
        <v>273.18196987737332</v>
      </c>
      <c r="R236" s="19"/>
      <c r="S236" s="19"/>
      <c r="T236" s="20"/>
      <c r="U236" s="21">
        <f t="shared" si="22"/>
        <v>7.4397905759162313E-3</v>
      </c>
      <c r="V236" s="21"/>
      <c r="W236" s="21"/>
      <c r="X236" s="21"/>
      <c r="Y236" s="15">
        <f t="shared" si="23"/>
        <v>434.78260869565219</v>
      </c>
      <c r="Z236" s="15"/>
      <c r="AA236" s="15"/>
      <c r="AB236" s="15"/>
      <c r="AC236" s="15">
        <f t="shared" si="25"/>
        <v>546.36393975474664</v>
      </c>
      <c r="AD236" s="15"/>
      <c r="AE236" s="15"/>
      <c r="AF236" s="15"/>
      <c r="AG236" s="15">
        <f t="shared" si="26"/>
        <v>571.03803012262676</v>
      </c>
      <c r="AH236" s="15"/>
      <c r="AI236" s="15"/>
      <c r="AJ236" s="15"/>
      <c r="AK236" s="15">
        <f t="shared" si="24"/>
        <v>432.78957941993662</v>
      </c>
      <c r="AL236" s="15"/>
      <c r="AM236" s="15"/>
      <c r="AN236" s="15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</row>
    <row r="237" spans="1:86">
      <c r="A237" s="15">
        <v>192</v>
      </c>
      <c r="B237" s="15"/>
      <c r="C237" s="15"/>
      <c r="D237" s="15"/>
      <c r="E237" s="15">
        <f t="shared" si="18"/>
        <v>848.64000000000021</v>
      </c>
      <c r="F237" s="15"/>
      <c r="G237" s="15"/>
      <c r="H237" s="15"/>
      <c r="I237" s="17">
        <f t="shared" si="19"/>
        <v>2.5338541666666665E-3</v>
      </c>
      <c r="J237" s="17"/>
      <c r="K237" s="17"/>
      <c r="L237" s="17"/>
      <c r="M237" s="15">
        <f t="shared" si="27"/>
        <v>434.78260869565219</v>
      </c>
      <c r="N237" s="15"/>
      <c r="O237" s="15"/>
      <c r="P237" s="15"/>
      <c r="Q237" s="18">
        <f t="shared" si="21"/>
        <v>273.18196987737332</v>
      </c>
      <c r="R237" s="19"/>
      <c r="S237" s="19"/>
      <c r="T237" s="20"/>
      <c r="U237" s="21">
        <f t="shared" si="22"/>
        <v>7.3828125000000005E-3</v>
      </c>
      <c r="V237" s="21"/>
      <c r="W237" s="21"/>
      <c r="X237" s="21"/>
      <c r="Y237" s="15">
        <f t="shared" si="23"/>
        <v>434.78260869565219</v>
      </c>
      <c r="Z237" s="15"/>
      <c r="AA237" s="15"/>
      <c r="AB237" s="15"/>
      <c r="AC237" s="15">
        <f t="shared" si="25"/>
        <v>546.36393975474664</v>
      </c>
      <c r="AD237" s="15"/>
      <c r="AE237" s="15"/>
      <c r="AF237" s="15"/>
      <c r="AG237" s="15">
        <f t="shared" si="26"/>
        <v>575.45803012262684</v>
      </c>
      <c r="AH237" s="15"/>
      <c r="AI237" s="15"/>
      <c r="AJ237" s="15"/>
      <c r="AK237" s="15">
        <f t="shared" si="24"/>
        <v>433.54893541993664</v>
      </c>
      <c r="AL237" s="15"/>
      <c r="AM237" s="15"/>
      <c r="AN237" s="15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</row>
    <row r="238" spans="1:86">
      <c r="A238" s="15">
        <v>193</v>
      </c>
      <c r="B238" s="15"/>
      <c r="C238" s="15"/>
      <c r="D238" s="15"/>
      <c r="E238" s="15">
        <f t="shared" ref="E238:E301" si="28">0.8*0.85*H$36*L$35*A238/1000</f>
        <v>853.06000000000029</v>
      </c>
      <c r="F238" s="15"/>
      <c r="G238" s="15"/>
      <c r="H238" s="15"/>
      <c r="I238" s="17">
        <f t="shared" ref="I238:I301" si="29">E$40*(A238+L$39-L$36)/A238</f>
        <v>2.538860103626943E-3</v>
      </c>
      <c r="J238" s="17"/>
      <c r="K238" s="17"/>
      <c r="L238" s="17"/>
      <c r="M238" s="15">
        <f t="shared" si="27"/>
        <v>434.78260869565219</v>
      </c>
      <c r="N238" s="15"/>
      <c r="O238" s="15"/>
      <c r="P238" s="15"/>
      <c r="Q238" s="18">
        <f t="shared" ref="Q238:Q301" si="30">L$40*M238*L$34*L$34*PI()/4000</f>
        <v>273.18196987737332</v>
      </c>
      <c r="R238" s="19"/>
      <c r="S238" s="19"/>
      <c r="T238" s="20"/>
      <c r="U238" s="21">
        <f t="shared" ref="U238:U301" si="31">L$39*E$40/A238-E$40</f>
        <v>7.3264248704663221E-3</v>
      </c>
      <c r="V238" s="21"/>
      <c r="W238" s="21"/>
      <c r="X238" s="21"/>
      <c r="Y238" s="15">
        <f t="shared" ref="Y238:Y301" si="32">IF(ABS(U238)&gt;D$36/(1000*D$37),IF(U238&lt;0,-D$36,D$36),(U238*D$37*1000))</f>
        <v>434.78260869565219</v>
      </c>
      <c r="Z238" s="15"/>
      <c r="AA238" s="15"/>
      <c r="AB238" s="15"/>
      <c r="AC238" s="15">
        <f t="shared" si="25"/>
        <v>546.36393975474664</v>
      </c>
      <c r="AD238" s="15"/>
      <c r="AE238" s="15"/>
      <c r="AF238" s="15"/>
      <c r="AG238" s="15">
        <f t="shared" si="26"/>
        <v>579.87803012262691</v>
      </c>
      <c r="AH238" s="15"/>
      <c r="AI238" s="15"/>
      <c r="AJ238" s="15"/>
      <c r="AK238" s="15">
        <f t="shared" ref="AK238:AK301" si="33">(AC238*(L$39-L$36/2)+Q238*(L$39-L$36/2)+(L$36/2-0.4*A238)*E238)/1000</f>
        <v>434.30475541993673</v>
      </c>
      <c r="AL238" s="15"/>
      <c r="AM238" s="15"/>
      <c r="AN238" s="15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</row>
    <row r="239" spans="1:86">
      <c r="A239" s="16">
        <v>194</v>
      </c>
      <c r="B239" s="16"/>
      <c r="C239" s="16"/>
      <c r="D239" s="16"/>
      <c r="E239" s="15">
        <f t="shared" si="28"/>
        <v>857.48000000000025</v>
      </c>
      <c r="F239" s="15"/>
      <c r="G239" s="15"/>
      <c r="H239" s="15"/>
      <c r="I239" s="17">
        <f t="shared" si="29"/>
        <v>2.5438144329896907E-3</v>
      </c>
      <c r="J239" s="17"/>
      <c r="K239" s="17"/>
      <c r="L239" s="17"/>
      <c r="M239" s="15">
        <f t="shared" si="27"/>
        <v>434.78260869565219</v>
      </c>
      <c r="N239" s="15"/>
      <c r="O239" s="15"/>
      <c r="P239" s="15"/>
      <c r="Q239" s="18">
        <f t="shared" si="30"/>
        <v>273.18196987737332</v>
      </c>
      <c r="R239" s="19"/>
      <c r="S239" s="19"/>
      <c r="T239" s="20"/>
      <c r="U239" s="21">
        <f t="shared" si="31"/>
        <v>7.270618556701032E-3</v>
      </c>
      <c r="V239" s="21"/>
      <c r="W239" s="21"/>
      <c r="X239" s="21"/>
      <c r="Y239" s="15">
        <f t="shared" si="32"/>
        <v>434.78260869565219</v>
      </c>
      <c r="Z239" s="15"/>
      <c r="AA239" s="15"/>
      <c r="AB239" s="15"/>
      <c r="AC239" s="15">
        <f t="shared" ref="AC239:AC302" si="34">L$41*Y239*PI()*L$34*L$34/4000</f>
        <v>546.36393975474664</v>
      </c>
      <c r="AD239" s="15"/>
      <c r="AE239" s="15"/>
      <c r="AF239" s="15"/>
      <c r="AG239" s="15">
        <f t="shared" si="26"/>
        <v>584.29803012262698</v>
      </c>
      <c r="AH239" s="15"/>
      <c r="AI239" s="15"/>
      <c r="AJ239" s="15"/>
      <c r="AK239" s="15">
        <f t="shared" si="33"/>
        <v>435.0570394199367</v>
      </c>
      <c r="AL239" s="15"/>
      <c r="AM239" s="15"/>
      <c r="AN239" s="15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</row>
    <row r="240" spans="1:86">
      <c r="A240" s="15">
        <v>195</v>
      </c>
      <c r="B240" s="15"/>
      <c r="C240" s="15"/>
      <c r="D240" s="15"/>
      <c r="E240" s="15">
        <f t="shared" si="28"/>
        <v>861.9000000000002</v>
      </c>
      <c r="F240" s="15"/>
      <c r="G240" s="15"/>
      <c r="H240" s="15"/>
      <c r="I240" s="17">
        <f t="shared" si="29"/>
        <v>2.5487179487179486E-3</v>
      </c>
      <c r="J240" s="17"/>
      <c r="K240" s="17"/>
      <c r="L240" s="17"/>
      <c r="M240" s="15">
        <f t="shared" si="27"/>
        <v>434.78260869565219</v>
      </c>
      <c r="N240" s="15"/>
      <c r="O240" s="15"/>
      <c r="P240" s="15"/>
      <c r="Q240" s="18">
        <f t="shared" si="30"/>
        <v>273.18196987737332</v>
      </c>
      <c r="R240" s="19"/>
      <c r="S240" s="19"/>
      <c r="T240" s="20"/>
      <c r="U240" s="21">
        <f t="shared" si="31"/>
        <v>7.2153846153846166E-3</v>
      </c>
      <c r="V240" s="21"/>
      <c r="W240" s="21"/>
      <c r="X240" s="21"/>
      <c r="Y240" s="15">
        <f t="shared" si="32"/>
        <v>434.78260869565219</v>
      </c>
      <c r="Z240" s="15"/>
      <c r="AA240" s="15"/>
      <c r="AB240" s="15"/>
      <c r="AC240" s="15">
        <f t="shared" si="34"/>
        <v>546.36393975474664</v>
      </c>
      <c r="AD240" s="15"/>
      <c r="AE240" s="15"/>
      <c r="AF240" s="15"/>
      <c r="AG240" s="15">
        <f t="shared" si="26"/>
        <v>588.71803012262683</v>
      </c>
      <c r="AH240" s="15"/>
      <c r="AI240" s="15"/>
      <c r="AJ240" s="15"/>
      <c r="AK240" s="15">
        <f t="shared" si="33"/>
        <v>435.80578741993668</v>
      </c>
      <c r="AL240" s="15"/>
      <c r="AM240" s="15"/>
      <c r="AN240" s="15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</row>
    <row r="241" spans="1:86">
      <c r="A241" s="15">
        <v>196</v>
      </c>
      <c r="B241" s="15"/>
      <c r="C241" s="15"/>
      <c r="D241" s="15"/>
      <c r="E241" s="15">
        <f t="shared" si="28"/>
        <v>866.32000000000028</v>
      </c>
      <c r="F241" s="15"/>
      <c r="G241" s="15"/>
      <c r="H241" s="15"/>
      <c r="I241" s="17">
        <f t="shared" si="29"/>
        <v>2.5535714285714289E-3</v>
      </c>
      <c r="J241" s="17"/>
      <c r="K241" s="17"/>
      <c r="L241" s="17"/>
      <c r="M241" s="15">
        <f t="shared" si="27"/>
        <v>434.78260869565219</v>
      </c>
      <c r="N241" s="15"/>
      <c r="O241" s="15"/>
      <c r="P241" s="15"/>
      <c r="Q241" s="18">
        <f t="shared" si="30"/>
        <v>273.18196987737332</v>
      </c>
      <c r="R241" s="19"/>
      <c r="S241" s="19"/>
      <c r="T241" s="20"/>
      <c r="U241" s="21">
        <f t="shared" si="31"/>
        <v>7.1607142857142876E-3</v>
      </c>
      <c r="V241" s="21"/>
      <c r="W241" s="21"/>
      <c r="X241" s="21"/>
      <c r="Y241" s="15">
        <f t="shared" si="32"/>
        <v>434.78260869565219</v>
      </c>
      <c r="Z241" s="15"/>
      <c r="AA241" s="15"/>
      <c r="AB241" s="15"/>
      <c r="AC241" s="15">
        <f t="shared" si="34"/>
        <v>546.36393975474664</v>
      </c>
      <c r="AD241" s="15"/>
      <c r="AE241" s="15"/>
      <c r="AF241" s="15"/>
      <c r="AG241" s="15">
        <f t="shared" ref="AG241:AG304" si="35">(Q241+E241)-AC241</f>
        <v>593.1380301226269</v>
      </c>
      <c r="AH241" s="15"/>
      <c r="AI241" s="15"/>
      <c r="AJ241" s="15"/>
      <c r="AK241" s="15">
        <f t="shared" si="33"/>
        <v>436.55099941993666</v>
      </c>
      <c r="AL241" s="15"/>
      <c r="AM241" s="15"/>
      <c r="AN241" s="15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</row>
    <row r="242" spans="1:86">
      <c r="A242" s="16">
        <v>197</v>
      </c>
      <c r="B242" s="16"/>
      <c r="C242" s="16"/>
      <c r="D242" s="16"/>
      <c r="E242" s="15">
        <f t="shared" si="28"/>
        <v>870.74000000000024</v>
      </c>
      <c r="F242" s="15"/>
      <c r="G242" s="15"/>
      <c r="H242" s="15"/>
      <c r="I242" s="17">
        <f t="shared" si="29"/>
        <v>2.5583756345177663E-3</v>
      </c>
      <c r="J242" s="17"/>
      <c r="K242" s="17"/>
      <c r="L242" s="17"/>
      <c r="M242" s="15">
        <f t="shared" si="27"/>
        <v>434.78260869565219</v>
      </c>
      <c r="N242" s="15"/>
      <c r="O242" s="15"/>
      <c r="P242" s="15"/>
      <c r="Q242" s="18">
        <f t="shared" si="30"/>
        <v>273.18196987737332</v>
      </c>
      <c r="R242" s="19"/>
      <c r="S242" s="19"/>
      <c r="T242" s="20"/>
      <c r="U242" s="21">
        <f t="shared" si="31"/>
        <v>7.1065989847715755E-3</v>
      </c>
      <c r="V242" s="21"/>
      <c r="W242" s="21"/>
      <c r="X242" s="21"/>
      <c r="Y242" s="15">
        <f t="shared" si="32"/>
        <v>434.78260869565219</v>
      </c>
      <c r="Z242" s="15"/>
      <c r="AA242" s="15"/>
      <c r="AB242" s="15"/>
      <c r="AC242" s="15">
        <f t="shared" si="34"/>
        <v>546.36393975474664</v>
      </c>
      <c r="AD242" s="15"/>
      <c r="AE242" s="15"/>
      <c r="AF242" s="15"/>
      <c r="AG242" s="15">
        <f t="shared" si="35"/>
        <v>597.55803012262697</v>
      </c>
      <c r="AH242" s="15"/>
      <c r="AI242" s="15"/>
      <c r="AJ242" s="15"/>
      <c r="AK242" s="15">
        <f t="shared" si="33"/>
        <v>437.29267541993664</v>
      </c>
      <c r="AL242" s="15"/>
      <c r="AM242" s="15"/>
      <c r="AN242" s="15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</row>
    <row r="243" spans="1:86">
      <c r="A243" s="15">
        <v>198</v>
      </c>
      <c r="B243" s="15"/>
      <c r="C243" s="15"/>
      <c r="D243" s="15"/>
      <c r="E243" s="15">
        <f t="shared" si="28"/>
        <v>875.1600000000002</v>
      </c>
      <c r="F243" s="15"/>
      <c r="G243" s="15"/>
      <c r="H243" s="15"/>
      <c r="I243" s="17">
        <f t="shared" si="29"/>
        <v>2.5631313131313136E-3</v>
      </c>
      <c r="J243" s="17"/>
      <c r="K243" s="17"/>
      <c r="L243" s="17"/>
      <c r="M243" s="15">
        <f t="shared" si="27"/>
        <v>434.78260869565219</v>
      </c>
      <c r="N243" s="15"/>
      <c r="O243" s="15"/>
      <c r="P243" s="15"/>
      <c r="Q243" s="18">
        <f t="shared" si="30"/>
        <v>273.18196987737332</v>
      </c>
      <c r="R243" s="19"/>
      <c r="S243" s="19"/>
      <c r="T243" s="20"/>
      <c r="U243" s="21">
        <f t="shared" si="31"/>
        <v>7.053030303030304E-3</v>
      </c>
      <c r="V243" s="21"/>
      <c r="W243" s="21"/>
      <c r="X243" s="21"/>
      <c r="Y243" s="15">
        <f t="shared" si="32"/>
        <v>434.78260869565219</v>
      </c>
      <c r="Z243" s="15"/>
      <c r="AA243" s="15"/>
      <c r="AB243" s="15"/>
      <c r="AC243" s="15">
        <f t="shared" si="34"/>
        <v>546.36393975474664</v>
      </c>
      <c r="AD243" s="15"/>
      <c r="AE243" s="15"/>
      <c r="AF243" s="15"/>
      <c r="AG243" s="15">
        <f t="shared" si="35"/>
        <v>601.97803012262682</v>
      </c>
      <c r="AH243" s="15"/>
      <c r="AI243" s="15"/>
      <c r="AJ243" s="15"/>
      <c r="AK243" s="15">
        <f t="shared" si="33"/>
        <v>438.03081541993669</v>
      </c>
      <c r="AL243" s="15"/>
      <c r="AM243" s="15"/>
      <c r="AN243" s="15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</row>
    <row r="244" spans="1:86">
      <c r="A244" s="15">
        <v>199</v>
      </c>
      <c r="B244" s="15"/>
      <c r="C244" s="15"/>
      <c r="D244" s="15"/>
      <c r="E244" s="15">
        <f t="shared" si="28"/>
        <v>879.58000000000027</v>
      </c>
      <c r="F244" s="15"/>
      <c r="G244" s="15"/>
      <c r="H244" s="15"/>
      <c r="I244" s="17">
        <f t="shared" si="29"/>
        <v>2.5678391959798996E-3</v>
      </c>
      <c r="J244" s="17"/>
      <c r="K244" s="17"/>
      <c r="L244" s="17"/>
      <c r="M244" s="15">
        <f t="shared" si="27"/>
        <v>434.78260869565219</v>
      </c>
      <c r="N244" s="15"/>
      <c r="O244" s="15"/>
      <c r="P244" s="15"/>
      <c r="Q244" s="18">
        <f t="shared" si="30"/>
        <v>273.18196987737332</v>
      </c>
      <c r="R244" s="19"/>
      <c r="S244" s="19"/>
      <c r="T244" s="20"/>
      <c r="U244" s="21">
        <f t="shared" si="31"/>
        <v>7.000000000000001E-3</v>
      </c>
      <c r="V244" s="21"/>
      <c r="W244" s="21"/>
      <c r="X244" s="21"/>
      <c r="Y244" s="15">
        <f t="shared" si="32"/>
        <v>434.78260869565219</v>
      </c>
      <c r="Z244" s="15"/>
      <c r="AA244" s="15"/>
      <c r="AB244" s="15"/>
      <c r="AC244" s="15">
        <f t="shared" si="34"/>
        <v>546.36393975474664</v>
      </c>
      <c r="AD244" s="15"/>
      <c r="AE244" s="15"/>
      <c r="AF244" s="15"/>
      <c r="AG244" s="15">
        <f t="shared" si="35"/>
        <v>606.39803012262689</v>
      </c>
      <c r="AH244" s="15"/>
      <c r="AI244" s="15"/>
      <c r="AJ244" s="15"/>
      <c r="AK244" s="15">
        <f t="shared" si="33"/>
        <v>438.76541941993673</v>
      </c>
      <c r="AL244" s="15"/>
      <c r="AM244" s="15"/>
      <c r="AN244" s="15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</row>
    <row r="245" spans="1:86">
      <c r="A245" s="16">
        <v>200</v>
      </c>
      <c r="B245" s="16"/>
      <c r="C245" s="16"/>
      <c r="D245" s="16"/>
      <c r="E245" s="15">
        <f t="shared" si="28"/>
        <v>884.00000000000023</v>
      </c>
      <c r="F245" s="15"/>
      <c r="G245" s="15"/>
      <c r="H245" s="15"/>
      <c r="I245" s="17">
        <f t="shared" si="29"/>
        <v>2.5724999999999997E-3</v>
      </c>
      <c r="J245" s="17"/>
      <c r="K245" s="17"/>
      <c r="L245" s="17"/>
      <c r="M245" s="15">
        <f t="shared" si="27"/>
        <v>434.78260869565219</v>
      </c>
      <c r="N245" s="15"/>
      <c r="O245" s="15"/>
      <c r="P245" s="15"/>
      <c r="Q245" s="18">
        <f t="shared" si="30"/>
        <v>273.18196987737332</v>
      </c>
      <c r="R245" s="19"/>
      <c r="S245" s="19"/>
      <c r="T245" s="20"/>
      <c r="U245" s="21">
        <f t="shared" si="31"/>
        <v>6.9475000000000006E-3</v>
      </c>
      <c r="V245" s="21"/>
      <c r="W245" s="21"/>
      <c r="X245" s="21"/>
      <c r="Y245" s="15">
        <f t="shared" si="32"/>
        <v>434.78260869565219</v>
      </c>
      <c r="Z245" s="15"/>
      <c r="AA245" s="15"/>
      <c r="AB245" s="15"/>
      <c r="AC245" s="15">
        <f t="shared" si="34"/>
        <v>546.36393975474664</v>
      </c>
      <c r="AD245" s="15"/>
      <c r="AE245" s="15"/>
      <c r="AF245" s="15"/>
      <c r="AG245" s="15">
        <f t="shared" si="35"/>
        <v>610.81803012262696</v>
      </c>
      <c r="AH245" s="15"/>
      <c r="AI245" s="15"/>
      <c r="AJ245" s="15"/>
      <c r="AK245" s="15">
        <f t="shared" si="33"/>
        <v>439.49648741993667</v>
      </c>
      <c r="AL245" s="15"/>
      <c r="AM245" s="15"/>
      <c r="AN245" s="15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</row>
    <row r="246" spans="1:86">
      <c r="A246" s="15">
        <v>201</v>
      </c>
      <c r="B246" s="15"/>
      <c r="C246" s="15"/>
      <c r="D246" s="15"/>
      <c r="E246" s="15">
        <f t="shared" si="28"/>
        <v>888.42000000000019</v>
      </c>
      <c r="F246" s="15"/>
      <c r="G246" s="15"/>
      <c r="H246" s="15"/>
      <c r="I246" s="17">
        <f t="shared" si="29"/>
        <v>2.5771144278606967E-3</v>
      </c>
      <c r="J246" s="17"/>
      <c r="K246" s="17"/>
      <c r="L246" s="17"/>
      <c r="M246" s="15">
        <f t="shared" si="27"/>
        <v>434.78260869565219</v>
      </c>
      <c r="N246" s="15"/>
      <c r="O246" s="15"/>
      <c r="P246" s="15"/>
      <c r="Q246" s="18">
        <f t="shared" si="30"/>
        <v>273.18196987737332</v>
      </c>
      <c r="R246" s="19"/>
      <c r="S246" s="19"/>
      <c r="T246" s="20"/>
      <c r="U246" s="21">
        <f t="shared" si="31"/>
        <v>6.8955223880597018E-3</v>
      </c>
      <c r="V246" s="21"/>
      <c r="W246" s="21"/>
      <c r="X246" s="21"/>
      <c r="Y246" s="15">
        <f t="shared" si="32"/>
        <v>434.78260869565219</v>
      </c>
      <c r="Z246" s="15"/>
      <c r="AA246" s="15"/>
      <c r="AB246" s="15"/>
      <c r="AC246" s="15">
        <f t="shared" si="34"/>
        <v>546.36393975474664</v>
      </c>
      <c r="AD246" s="15"/>
      <c r="AE246" s="15"/>
      <c r="AF246" s="15"/>
      <c r="AG246" s="15">
        <f t="shared" si="35"/>
        <v>615.23803012262681</v>
      </c>
      <c r="AH246" s="15"/>
      <c r="AI246" s="15"/>
      <c r="AJ246" s="15"/>
      <c r="AK246" s="15">
        <f t="shared" si="33"/>
        <v>440.22401941993672</v>
      </c>
      <c r="AL246" s="15"/>
      <c r="AM246" s="15"/>
      <c r="AN246" s="15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</row>
    <row r="247" spans="1:86">
      <c r="A247" s="15">
        <v>202</v>
      </c>
      <c r="B247" s="15"/>
      <c r="C247" s="15"/>
      <c r="D247" s="15"/>
      <c r="E247" s="15">
        <f t="shared" si="28"/>
        <v>892.84000000000026</v>
      </c>
      <c r="F247" s="15"/>
      <c r="G247" s="15"/>
      <c r="H247" s="15"/>
      <c r="I247" s="17">
        <f t="shared" si="29"/>
        <v>2.5816831683168314E-3</v>
      </c>
      <c r="J247" s="17"/>
      <c r="K247" s="17"/>
      <c r="L247" s="17"/>
      <c r="M247" s="15">
        <f t="shared" si="27"/>
        <v>434.78260869565219</v>
      </c>
      <c r="N247" s="15"/>
      <c r="O247" s="15"/>
      <c r="P247" s="15"/>
      <c r="Q247" s="18">
        <f t="shared" si="30"/>
        <v>273.18196987737332</v>
      </c>
      <c r="R247" s="19"/>
      <c r="S247" s="19"/>
      <c r="T247" s="20"/>
      <c r="U247" s="21">
        <f t="shared" si="31"/>
        <v>6.8440594059405949E-3</v>
      </c>
      <c r="V247" s="21"/>
      <c r="W247" s="21"/>
      <c r="X247" s="21"/>
      <c r="Y247" s="15">
        <f t="shared" si="32"/>
        <v>434.78260869565219</v>
      </c>
      <c r="Z247" s="15"/>
      <c r="AA247" s="15"/>
      <c r="AB247" s="15"/>
      <c r="AC247" s="15">
        <f t="shared" si="34"/>
        <v>546.36393975474664</v>
      </c>
      <c r="AD247" s="15"/>
      <c r="AE247" s="15"/>
      <c r="AF247" s="15"/>
      <c r="AG247" s="15">
        <f t="shared" si="35"/>
        <v>619.65803012262688</v>
      </c>
      <c r="AH247" s="15"/>
      <c r="AI247" s="15"/>
      <c r="AJ247" s="15"/>
      <c r="AK247" s="15">
        <f t="shared" si="33"/>
        <v>440.94801541993667</v>
      </c>
      <c r="AL247" s="15"/>
      <c r="AM247" s="15"/>
      <c r="AN247" s="15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</row>
    <row r="248" spans="1:86">
      <c r="A248" s="16">
        <v>203</v>
      </c>
      <c r="B248" s="16"/>
      <c r="C248" s="16"/>
      <c r="D248" s="16"/>
      <c r="E248" s="15">
        <f t="shared" si="28"/>
        <v>897.26000000000022</v>
      </c>
      <c r="F248" s="15"/>
      <c r="G248" s="15"/>
      <c r="H248" s="15"/>
      <c r="I248" s="17">
        <f t="shared" si="29"/>
        <v>2.5862068965517241E-3</v>
      </c>
      <c r="J248" s="17"/>
      <c r="K248" s="17"/>
      <c r="L248" s="17"/>
      <c r="M248" s="15">
        <f t="shared" si="27"/>
        <v>434.78260869565219</v>
      </c>
      <c r="N248" s="15"/>
      <c r="O248" s="15"/>
      <c r="P248" s="15"/>
      <c r="Q248" s="18">
        <f t="shared" si="30"/>
        <v>273.18196987737332</v>
      </c>
      <c r="R248" s="19"/>
      <c r="S248" s="19"/>
      <c r="T248" s="20"/>
      <c r="U248" s="21">
        <f t="shared" si="31"/>
        <v>6.7931034482758626E-3</v>
      </c>
      <c r="V248" s="21"/>
      <c r="W248" s="21"/>
      <c r="X248" s="21"/>
      <c r="Y248" s="15">
        <f t="shared" si="32"/>
        <v>434.78260869565219</v>
      </c>
      <c r="Z248" s="15"/>
      <c r="AA248" s="15"/>
      <c r="AB248" s="15"/>
      <c r="AC248" s="15">
        <f t="shared" si="34"/>
        <v>546.36393975474664</v>
      </c>
      <c r="AD248" s="15"/>
      <c r="AE248" s="15"/>
      <c r="AF248" s="15"/>
      <c r="AG248" s="15">
        <f t="shared" si="35"/>
        <v>624.07803012262696</v>
      </c>
      <c r="AH248" s="15"/>
      <c r="AI248" s="15"/>
      <c r="AJ248" s="15"/>
      <c r="AK248" s="15">
        <f t="shared" si="33"/>
        <v>441.66847541993673</v>
      </c>
      <c r="AL248" s="15"/>
      <c r="AM248" s="15"/>
      <c r="AN248" s="15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</row>
    <row r="249" spans="1:86">
      <c r="A249" s="15">
        <v>204</v>
      </c>
      <c r="B249" s="15"/>
      <c r="C249" s="15"/>
      <c r="D249" s="15"/>
      <c r="E249" s="15">
        <f t="shared" si="28"/>
        <v>901.68000000000018</v>
      </c>
      <c r="F249" s="15"/>
      <c r="G249" s="15"/>
      <c r="H249" s="15"/>
      <c r="I249" s="17">
        <f t="shared" si="29"/>
        <v>2.5906862745098038E-3</v>
      </c>
      <c r="J249" s="17"/>
      <c r="K249" s="17"/>
      <c r="L249" s="17"/>
      <c r="M249" s="15">
        <f t="shared" si="27"/>
        <v>434.78260869565219</v>
      </c>
      <c r="N249" s="15"/>
      <c r="O249" s="15"/>
      <c r="P249" s="15"/>
      <c r="Q249" s="18">
        <f t="shared" si="30"/>
        <v>273.18196987737332</v>
      </c>
      <c r="R249" s="19"/>
      <c r="S249" s="19"/>
      <c r="T249" s="20"/>
      <c r="U249" s="21">
        <f t="shared" si="31"/>
        <v>6.7426470588235303E-3</v>
      </c>
      <c r="V249" s="21"/>
      <c r="W249" s="21"/>
      <c r="X249" s="21"/>
      <c r="Y249" s="15">
        <f t="shared" si="32"/>
        <v>434.78260869565219</v>
      </c>
      <c r="Z249" s="15"/>
      <c r="AA249" s="15"/>
      <c r="AB249" s="15"/>
      <c r="AC249" s="15">
        <f t="shared" si="34"/>
        <v>546.36393975474664</v>
      </c>
      <c r="AD249" s="15"/>
      <c r="AE249" s="15"/>
      <c r="AF249" s="15"/>
      <c r="AG249" s="15">
        <f t="shared" si="35"/>
        <v>628.4980301226268</v>
      </c>
      <c r="AH249" s="15"/>
      <c r="AI249" s="15"/>
      <c r="AJ249" s="15"/>
      <c r="AK249" s="15">
        <f t="shared" si="33"/>
        <v>442.38539941993662</v>
      </c>
      <c r="AL249" s="15"/>
      <c r="AM249" s="15"/>
      <c r="AN249" s="15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</row>
    <row r="250" spans="1:86">
      <c r="A250" s="15">
        <v>205</v>
      </c>
      <c r="B250" s="15"/>
      <c r="C250" s="15"/>
      <c r="D250" s="15"/>
      <c r="E250" s="15">
        <f t="shared" si="28"/>
        <v>906.10000000000025</v>
      </c>
      <c r="F250" s="15"/>
      <c r="G250" s="15"/>
      <c r="H250" s="15"/>
      <c r="I250" s="17">
        <f t="shared" si="29"/>
        <v>2.5951219512195122E-3</v>
      </c>
      <c r="J250" s="17"/>
      <c r="K250" s="17"/>
      <c r="L250" s="17"/>
      <c r="M250" s="15">
        <f t="shared" si="27"/>
        <v>434.78260869565219</v>
      </c>
      <c r="N250" s="15"/>
      <c r="O250" s="15"/>
      <c r="P250" s="15"/>
      <c r="Q250" s="18">
        <f t="shared" si="30"/>
        <v>273.18196987737332</v>
      </c>
      <c r="R250" s="19"/>
      <c r="S250" s="19"/>
      <c r="T250" s="20"/>
      <c r="U250" s="21">
        <f t="shared" si="31"/>
        <v>6.6926829268292697E-3</v>
      </c>
      <c r="V250" s="21"/>
      <c r="W250" s="21"/>
      <c r="X250" s="21"/>
      <c r="Y250" s="15">
        <f t="shared" si="32"/>
        <v>434.78260869565219</v>
      </c>
      <c r="Z250" s="15"/>
      <c r="AA250" s="15"/>
      <c r="AB250" s="15"/>
      <c r="AC250" s="15">
        <f t="shared" si="34"/>
        <v>546.36393975474664</v>
      </c>
      <c r="AD250" s="15"/>
      <c r="AE250" s="15"/>
      <c r="AF250" s="15"/>
      <c r="AG250" s="15">
        <f t="shared" si="35"/>
        <v>632.91803012262687</v>
      </c>
      <c r="AH250" s="15"/>
      <c r="AI250" s="15"/>
      <c r="AJ250" s="15"/>
      <c r="AK250" s="15">
        <f t="shared" si="33"/>
        <v>443.09878741993668</v>
      </c>
      <c r="AL250" s="15"/>
      <c r="AM250" s="15"/>
      <c r="AN250" s="15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</row>
    <row r="251" spans="1:86">
      <c r="A251" s="16">
        <v>206</v>
      </c>
      <c r="B251" s="16"/>
      <c r="C251" s="16"/>
      <c r="D251" s="16"/>
      <c r="E251" s="15">
        <f t="shared" si="28"/>
        <v>910.52000000000021</v>
      </c>
      <c r="F251" s="15"/>
      <c r="G251" s="15"/>
      <c r="H251" s="15"/>
      <c r="I251" s="17">
        <f t="shared" si="29"/>
        <v>2.5995145631067958E-3</v>
      </c>
      <c r="J251" s="17"/>
      <c r="K251" s="17"/>
      <c r="L251" s="17"/>
      <c r="M251" s="15">
        <f t="shared" si="27"/>
        <v>434.78260869565219</v>
      </c>
      <c r="N251" s="15"/>
      <c r="O251" s="15"/>
      <c r="P251" s="15"/>
      <c r="Q251" s="18">
        <f t="shared" si="30"/>
        <v>273.18196987737332</v>
      </c>
      <c r="R251" s="19"/>
      <c r="S251" s="19"/>
      <c r="T251" s="20"/>
      <c r="U251" s="21">
        <f t="shared" si="31"/>
        <v>6.6432038834951471E-3</v>
      </c>
      <c r="V251" s="21"/>
      <c r="W251" s="21"/>
      <c r="X251" s="21"/>
      <c r="Y251" s="15">
        <f t="shared" si="32"/>
        <v>434.78260869565219</v>
      </c>
      <c r="Z251" s="15"/>
      <c r="AA251" s="15"/>
      <c r="AB251" s="15"/>
      <c r="AC251" s="15">
        <f t="shared" si="34"/>
        <v>546.36393975474664</v>
      </c>
      <c r="AD251" s="15"/>
      <c r="AE251" s="15"/>
      <c r="AF251" s="15"/>
      <c r="AG251" s="15">
        <f t="shared" si="35"/>
        <v>637.33803012262695</v>
      </c>
      <c r="AH251" s="15"/>
      <c r="AI251" s="15"/>
      <c r="AJ251" s="15"/>
      <c r="AK251" s="15">
        <f t="shared" si="33"/>
        <v>443.8086394199367</v>
      </c>
      <c r="AL251" s="15"/>
      <c r="AM251" s="15"/>
      <c r="AN251" s="15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</row>
    <row r="252" spans="1:86">
      <c r="A252" s="15">
        <v>207</v>
      </c>
      <c r="B252" s="15"/>
      <c r="C252" s="15"/>
      <c r="D252" s="15"/>
      <c r="E252" s="15">
        <f t="shared" si="28"/>
        <v>914.94000000000028</v>
      </c>
      <c r="F252" s="15"/>
      <c r="G252" s="15"/>
      <c r="H252" s="15"/>
      <c r="I252" s="17">
        <f t="shared" si="29"/>
        <v>2.603864734299517E-3</v>
      </c>
      <c r="J252" s="17"/>
      <c r="K252" s="17"/>
      <c r="L252" s="17"/>
      <c r="M252" s="15">
        <f t="shared" si="27"/>
        <v>434.78260869565219</v>
      </c>
      <c r="N252" s="15"/>
      <c r="O252" s="15"/>
      <c r="P252" s="15"/>
      <c r="Q252" s="18">
        <f t="shared" si="30"/>
        <v>273.18196987737332</v>
      </c>
      <c r="R252" s="19"/>
      <c r="S252" s="19"/>
      <c r="T252" s="20"/>
      <c r="U252" s="21">
        <f t="shared" si="31"/>
        <v>6.5942028985507255E-3</v>
      </c>
      <c r="V252" s="21"/>
      <c r="W252" s="21"/>
      <c r="X252" s="21"/>
      <c r="Y252" s="15">
        <f t="shared" si="32"/>
        <v>434.78260869565219</v>
      </c>
      <c r="Z252" s="15"/>
      <c r="AA252" s="15"/>
      <c r="AB252" s="15"/>
      <c r="AC252" s="15">
        <f t="shared" si="34"/>
        <v>546.36393975474664</v>
      </c>
      <c r="AD252" s="15"/>
      <c r="AE252" s="15"/>
      <c r="AF252" s="15"/>
      <c r="AG252" s="15">
        <f t="shared" si="35"/>
        <v>641.75803012262702</v>
      </c>
      <c r="AH252" s="15"/>
      <c r="AI252" s="15"/>
      <c r="AJ252" s="15"/>
      <c r="AK252" s="15">
        <f t="shared" si="33"/>
        <v>444.51495541993665</v>
      </c>
      <c r="AL252" s="15"/>
      <c r="AM252" s="15"/>
      <c r="AN252" s="15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</row>
    <row r="253" spans="1:86">
      <c r="A253" s="15">
        <v>208</v>
      </c>
      <c r="B253" s="15"/>
      <c r="C253" s="15"/>
      <c r="D253" s="15"/>
      <c r="E253" s="15">
        <f t="shared" si="28"/>
        <v>919.36000000000024</v>
      </c>
      <c r="F253" s="15"/>
      <c r="G253" s="15"/>
      <c r="H253" s="15"/>
      <c r="I253" s="17">
        <f t="shared" si="29"/>
        <v>2.6081730769230769E-3</v>
      </c>
      <c r="J253" s="17"/>
      <c r="K253" s="17"/>
      <c r="L253" s="17"/>
      <c r="M253" s="15">
        <f t="shared" si="27"/>
        <v>434.78260869565219</v>
      </c>
      <c r="N253" s="15"/>
      <c r="O253" s="15"/>
      <c r="P253" s="15"/>
      <c r="Q253" s="18">
        <f t="shared" si="30"/>
        <v>273.18196987737332</v>
      </c>
      <c r="R253" s="19"/>
      <c r="S253" s="19"/>
      <c r="T253" s="20"/>
      <c r="U253" s="21">
        <f t="shared" si="31"/>
        <v>6.5456730769230774E-3</v>
      </c>
      <c r="V253" s="21"/>
      <c r="W253" s="21"/>
      <c r="X253" s="21"/>
      <c r="Y253" s="15">
        <f t="shared" si="32"/>
        <v>434.78260869565219</v>
      </c>
      <c r="Z253" s="15"/>
      <c r="AA253" s="15"/>
      <c r="AB253" s="15"/>
      <c r="AC253" s="15">
        <f t="shared" si="34"/>
        <v>546.36393975474664</v>
      </c>
      <c r="AD253" s="15"/>
      <c r="AE253" s="15"/>
      <c r="AF253" s="15"/>
      <c r="AG253" s="15">
        <f t="shared" si="35"/>
        <v>646.17803012262686</v>
      </c>
      <c r="AH253" s="15"/>
      <c r="AI253" s="15"/>
      <c r="AJ253" s="15"/>
      <c r="AK253" s="15">
        <f t="shared" si="33"/>
        <v>445.21773541993673</v>
      </c>
      <c r="AL253" s="15"/>
      <c r="AM253" s="15"/>
      <c r="AN253" s="15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</row>
    <row r="254" spans="1:86">
      <c r="A254" s="16">
        <v>209</v>
      </c>
      <c r="B254" s="16"/>
      <c r="C254" s="16"/>
      <c r="D254" s="16"/>
      <c r="E254" s="15">
        <f t="shared" si="28"/>
        <v>923.7800000000002</v>
      </c>
      <c r="F254" s="15"/>
      <c r="G254" s="15"/>
      <c r="H254" s="15"/>
      <c r="I254" s="17">
        <f t="shared" si="29"/>
        <v>2.61244019138756E-3</v>
      </c>
      <c r="J254" s="17"/>
      <c r="K254" s="17"/>
      <c r="L254" s="17"/>
      <c r="M254" s="15">
        <f t="shared" si="27"/>
        <v>434.78260869565219</v>
      </c>
      <c r="N254" s="15"/>
      <c r="O254" s="15"/>
      <c r="P254" s="15"/>
      <c r="Q254" s="18">
        <f t="shared" si="30"/>
        <v>273.18196987737332</v>
      </c>
      <c r="R254" s="19"/>
      <c r="S254" s="19"/>
      <c r="T254" s="20"/>
      <c r="U254" s="21">
        <f t="shared" si="31"/>
        <v>6.4976076555023927E-3</v>
      </c>
      <c r="V254" s="21"/>
      <c r="W254" s="21"/>
      <c r="X254" s="21"/>
      <c r="Y254" s="15">
        <f t="shared" si="32"/>
        <v>434.78260869565219</v>
      </c>
      <c r="Z254" s="15"/>
      <c r="AA254" s="15"/>
      <c r="AB254" s="15"/>
      <c r="AC254" s="15">
        <f t="shared" si="34"/>
        <v>546.36393975474664</v>
      </c>
      <c r="AD254" s="15"/>
      <c r="AE254" s="15"/>
      <c r="AF254" s="15"/>
      <c r="AG254" s="15">
        <f t="shared" si="35"/>
        <v>650.59803012262694</v>
      </c>
      <c r="AH254" s="15"/>
      <c r="AI254" s="15"/>
      <c r="AJ254" s="15"/>
      <c r="AK254" s="15">
        <f t="shared" si="33"/>
        <v>445.91697941993664</v>
      </c>
      <c r="AL254" s="15"/>
      <c r="AM254" s="15"/>
      <c r="AN254" s="15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</row>
    <row r="255" spans="1:86">
      <c r="A255" s="15">
        <v>210</v>
      </c>
      <c r="B255" s="15"/>
      <c r="C255" s="15"/>
      <c r="D255" s="15"/>
      <c r="E255" s="15">
        <f t="shared" si="28"/>
        <v>928.20000000000027</v>
      </c>
      <c r="F255" s="15"/>
      <c r="G255" s="15"/>
      <c r="H255" s="15"/>
      <c r="I255" s="17">
        <f t="shared" si="29"/>
        <v>2.6166666666666664E-3</v>
      </c>
      <c r="J255" s="17"/>
      <c r="K255" s="17"/>
      <c r="L255" s="17"/>
      <c r="M255" s="15">
        <f t="shared" ref="M255:M318" si="36">IF(ABS(I255)&gt;D$36/(1000*D$37),IF(I255&lt;0,-D$36,D$36),(I255*D$37*1000))</f>
        <v>434.78260869565219</v>
      </c>
      <c r="N255" s="15"/>
      <c r="O255" s="15"/>
      <c r="P255" s="15"/>
      <c r="Q255" s="18">
        <f t="shared" si="30"/>
        <v>273.18196987737332</v>
      </c>
      <c r="R255" s="19"/>
      <c r="S255" s="19"/>
      <c r="T255" s="20"/>
      <c r="U255" s="21">
        <f t="shared" si="31"/>
        <v>6.4500000000000009E-3</v>
      </c>
      <c r="V255" s="21"/>
      <c r="W255" s="21"/>
      <c r="X255" s="21"/>
      <c r="Y255" s="15">
        <f t="shared" si="32"/>
        <v>434.78260869565219</v>
      </c>
      <c r="Z255" s="15"/>
      <c r="AA255" s="15"/>
      <c r="AB255" s="15"/>
      <c r="AC255" s="15">
        <f t="shared" si="34"/>
        <v>546.36393975474664</v>
      </c>
      <c r="AD255" s="15"/>
      <c r="AE255" s="15"/>
      <c r="AF255" s="15"/>
      <c r="AG255" s="15">
        <f t="shared" si="35"/>
        <v>655.01803012262701</v>
      </c>
      <c r="AH255" s="15"/>
      <c r="AI255" s="15"/>
      <c r="AJ255" s="15"/>
      <c r="AK255" s="15">
        <f t="shared" si="33"/>
        <v>446.61268741993672</v>
      </c>
      <c r="AL255" s="15"/>
      <c r="AM255" s="15"/>
      <c r="AN255" s="15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</row>
    <row r="256" spans="1:86">
      <c r="A256" s="15">
        <v>211</v>
      </c>
      <c r="B256" s="15"/>
      <c r="C256" s="15"/>
      <c r="D256" s="15"/>
      <c r="E256" s="15">
        <f t="shared" si="28"/>
        <v>932.62000000000023</v>
      </c>
      <c r="F256" s="15"/>
      <c r="G256" s="15"/>
      <c r="H256" s="15"/>
      <c r="I256" s="17">
        <f t="shared" si="29"/>
        <v>2.6208530805687208E-3</v>
      </c>
      <c r="J256" s="17"/>
      <c r="K256" s="17"/>
      <c r="L256" s="17"/>
      <c r="M256" s="15">
        <f t="shared" si="36"/>
        <v>434.78260869565219</v>
      </c>
      <c r="N256" s="15"/>
      <c r="O256" s="15"/>
      <c r="P256" s="15"/>
      <c r="Q256" s="18">
        <f t="shared" si="30"/>
        <v>273.18196987737332</v>
      </c>
      <c r="R256" s="19"/>
      <c r="S256" s="19"/>
      <c r="T256" s="20"/>
      <c r="U256" s="21">
        <f t="shared" si="31"/>
        <v>6.4028436018957365E-3</v>
      </c>
      <c r="V256" s="21"/>
      <c r="W256" s="21"/>
      <c r="X256" s="21"/>
      <c r="Y256" s="15">
        <f t="shared" si="32"/>
        <v>434.78260869565219</v>
      </c>
      <c r="Z256" s="15"/>
      <c r="AA256" s="15"/>
      <c r="AB256" s="15"/>
      <c r="AC256" s="15">
        <f t="shared" si="34"/>
        <v>546.36393975474664</v>
      </c>
      <c r="AD256" s="15"/>
      <c r="AE256" s="15"/>
      <c r="AF256" s="15"/>
      <c r="AG256" s="15">
        <f t="shared" si="35"/>
        <v>659.43803012262686</v>
      </c>
      <c r="AH256" s="15"/>
      <c r="AI256" s="15"/>
      <c r="AJ256" s="15"/>
      <c r="AK256" s="15">
        <f t="shared" si="33"/>
        <v>447.30485941993669</v>
      </c>
      <c r="AL256" s="15"/>
      <c r="AM256" s="15"/>
      <c r="AN256" s="15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</row>
    <row r="257" spans="1:86">
      <c r="A257" s="16">
        <v>212</v>
      </c>
      <c r="B257" s="16"/>
      <c r="C257" s="16"/>
      <c r="D257" s="16"/>
      <c r="E257" s="15">
        <f t="shared" si="28"/>
        <v>937.04000000000019</v>
      </c>
      <c r="F257" s="15"/>
      <c r="G257" s="15"/>
      <c r="H257" s="15"/>
      <c r="I257" s="17">
        <f t="shared" si="29"/>
        <v>2.6250000000000002E-3</v>
      </c>
      <c r="J257" s="17"/>
      <c r="K257" s="17"/>
      <c r="L257" s="17"/>
      <c r="M257" s="15">
        <f t="shared" si="36"/>
        <v>434.78260869565219</v>
      </c>
      <c r="N257" s="15"/>
      <c r="O257" s="15"/>
      <c r="P257" s="15"/>
      <c r="Q257" s="18">
        <f t="shared" si="30"/>
        <v>273.18196987737332</v>
      </c>
      <c r="R257" s="19"/>
      <c r="S257" s="19"/>
      <c r="T257" s="20"/>
      <c r="U257" s="21">
        <f t="shared" si="31"/>
        <v>6.3561320754716988E-3</v>
      </c>
      <c r="V257" s="21"/>
      <c r="W257" s="21"/>
      <c r="X257" s="21"/>
      <c r="Y257" s="15">
        <f t="shared" si="32"/>
        <v>434.78260869565219</v>
      </c>
      <c r="Z257" s="15"/>
      <c r="AA257" s="15"/>
      <c r="AB257" s="15"/>
      <c r="AC257" s="15">
        <f t="shared" si="34"/>
        <v>546.36393975474664</v>
      </c>
      <c r="AD257" s="15"/>
      <c r="AE257" s="15"/>
      <c r="AF257" s="15"/>
      <c r="AG257" s="15">
        <f t="shared" si="35"/>
        <v>663.85803012262693</v>
      </c>
      <c r="AH257" s="15"/>
      <c r="AI257" s="15"/>
      <c r="AJ257" s="15"/>
      <c r="AK257" s="15">
        <f t="shared" si="33"/>
        <v>447.99349541993666</v>
      </c>
      <c r="AL257" s="15"/>
      <c r="AM257" s="15"/>
      <c r="AN257" s="15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</row>
    <row r="258" spans="1:86">
      <c r="A258" s="15">
        <v>213</v>
      </c>
      <c r="B258" s="15"/>
      <c r="C258" s="15"/>
      <c r="D258" s="15"/>
      <c r="E258" s="15">
        <f t="shared" si="28"/>
        <v>941.46000000000026</v>
      </c>
      <c r="F258" s="15"/>
      <c r="G258" s="15"/>
      <c r="H258" s="15"/>
      <c r="I258" s="17">
        <f t="shared" si="29"/>
        <v>2.6291079812206576E-3</v>
      </c>
      <c r="J258" s="17"/>
      <c r="K258" s="17"/>
      <c r="L258" s="17"/>
      <c r="M258" s="15">
        <f t="shared" si="36"/>
        <v>434.78260869565219</v>
      </c>
      <c r="N258" s="15"/>
      <c r="O258" s="15"/>
      <c r="P258" s="15"/>
      <c r="Q258" s="18">
        <f t="shared" si="30"/>
        <v>273.18196987737332</v>
      </c>
      <c r="R258" s="19"/>
      <c r="S258" s="19"/>
      <c r="T258" s="20"/>
      <c r="U258" s="21">
        <f t="shared" si="31"/>
        <v>6.3098591549295788E-3</v>
      </c>
      <c r="V258" s="21"/>
      <c r="W258" s="21"/>
      <c r="X258" s="21"/>
      <c r="Y258" s="15">
        <f t="shared" si="32"/>
        <v>434.78260869565219</v>
      </c>
      <c r="Z258" s="15"/>
      <c r="AA258" s="15"/>
      <c r="AB258" s="15"/>
      <c r="AC258" s="15">
        <f t="shared" si="34"/>
        <v>546.36393975474664</v>
      </c>
      <c r="AD258" s="15"/>
      <c r="AE258" s="15"/>
      <c r="AF258" s="15"/>
      <c r="AG258" s="15">
        <f t="shared" si="35"/>
        <v>668.278030122627</v>
      </c>
      <c r="AH258" s="15"/>
      <c r="AI258" s="15"/>
      <c r="AJ258" s="15"/>
      <c r="AK258" s="15">
        <f t="shared" si="33"/>
        <v>448.6785954199367</v>
      </c>
      <c r="AL258" s="15"/>
      <c r="AM258" s="15"/>
      <c r="AN258" s="15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</row>
    <row r="259" spans="1:86">
      <c r="A259" s="15">
        <v>214</v>
      </c>
      <c r="B259" s="15"/>
      <c r="C259" s="15"/>
      <c r="D259" s="15"/>
      <c r="E259" s="15">
        <f t="shared" si="28"/>
        <v>945.88000000000022</v>
      </c>
      <c r="F259" s="15"/>
      <c r="G259" s="15"/>
      <c r="H259" s="15"/>
      <c r="I259" s="17">
        <f t="shared" si="29"/>
        <v>2.6331775700934581E-3</v>
      </c>
      <c r="J259" s="17"/>
      <c r="K259" s="17"/>
      <c r="L259" s="17"/>
      <c r="M259" s="15">
        <f t="shared" si="36"/>
        <v>434.78260869565219</v>
      </c>
      <c r="N259" s="15"/>
      <c r="O259" s="15"/>
      <c r="P259" s="15"/>
      <c r="Q259" s="18">
        <f t="shared" si="30"/>
        <v>273.18196987737332</v>
      </c>
      <c r="R259" s="19"/>
      <c r="S259" s="19"/>
      <c r="T259" s="20"/>
      <c r="U259" s="21">
        <f t="shared" si="31"/>
        <v>6.2640186915887859E-3</v>
      </c>
      <c r="V259" s="21"/>
      <c r="W259" s="21"/>
      <c r="X259" s="21"/>
      <c r="Y259" s="15">
        <f t="shared" si="32"/>
        <v>434.78260869565219</v>
      </c>
      <c r="Z259" s="15"/>
      <c r="AA259" s="15"/>
      <c r="AB259" s="15"/>
      <c r="AC259" s="15">
        <f t="shared" si="34"/>
        <v>546.36393975474664</v>
      </c>
      <c r="AD259" s="15"/>
      <c r="AE259" s="15"/>
      <c r="AF259" s="15"/>
      <c r="AG259" s="15">
        <f t="shared" si="35"/>
        <v>672.69803012262685</v>
      </c>
      <c r="AH259" s="15"/>
      <c r="AI259" s="15"/>
      <c r="AJ259" s="15"/>
      <c r="AK259" s="15">
        <f t="shared" si="33"/>
        <v>449.36015941993668</v>
      </c>
      <c r="AL259" s="15"/>
      <c r="AM259" s="15"/>
      <c r="AN259" s="15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</row>
    <row r="260" spans="1:86">
      <c r="A260" s="16">
        <v>215</v>
      </c>
      <c r="B260" s="16"/>
      <c r="C260" s="16"/>
      <c r="D260" s="16"/>
      <c r="E260" s="15">
        <f t="shared" si="28"/>
        <v>950.30000000000018</v>
      </c>
      <c r="F260" s="15"/>
      <c r="G260" s="15"/>
      <c r="H260" s="15"/>
      <c r="I260" s="17">
        <f t="shared" si="29"/>
        <v>2.6372093023255818E-3</v>
      </c>
      <c r="J260" s="17"/>
      <c r="K260" s="17"/>
      <c r="L260" s="17"/>
      <c r="M260" s="15">
        <f t="shared" si="36"/>
        <v>434.78260869565219</v>
      </c>
      <c r="N260" s="15"/>
      <c r="O260" s="15"/>
      <c r="P260" s="15"/>
      <c r="Q260" s="18">
        <f t="shared" si="30"/>
        <v>273.18196987737332</v>
      </c>
      <c r="R260" s="19"/>
      <c r="S260" s="19"/>
      <c r="T260" s="20"/>
      <c r="U260" s="21">
        <f t="shared" si="31"/>
        <v>6.2186046511627912E-3</v>
      </c>
      <c r="V260" s="21"/>
      <c r="W260" s="21"/>
      <c r="X260" s="21"/>
      <c r="Y260" s="15">
        <f t="shared" si="32"/>
        <v>434.78260869565219</v>
      </c>
      <c r="Z260" s="15"/>
      <c r="AA260" s="15"/>
      <c r="AB260" s="15"/>
      <c r="AC260" s="15">
        <f t="shared" si="34"/>
        <v>546.36393975474664</v>
      </c>
      <c r="AD260" s="15"/>
      <c r="AE260" s="15"/>
      <c r="AF260" s="15"/>
      <c r="AG260" s="15">
        <f t="shared" si="35"/>
        <v>677.11803012262692</v>
      </c>
      <c r="AH260" s="15"/>
      <c r="AI260" s="15"/>
      <c r="AJ260" s="15"/>
      <c r="AK260" s="15">
        <f t="shared" si="33"/>
        <v>450.03818741993666</v>
      </c>
      <c r="AL260" s="15"/>
      <c r="AM260" s="15"/>
      <c r="AN260" s="15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</row>
    <row r="261" spans="1:86">
      <c r="A261" s="15">
        <v>216</v>
      </c>
      <c r="B261" s="15"/>
      <c r="C261" s="15"/>
      <c r="D261" s="15"/>
      <c r="E261" s="15">
        <f t="shared" si="28"/>
        <v>954.72000000000025</v>
      </c>
      <c r="F261" s="15"/>
      <c r="G261" s="15"/>
      <c r="H261" s="15"/>
      <c r="I261" s="17">
        <f t="shared" si="29"/>
        <v>2.6412037037037038E-3</v>
      </c>
      <c r="J261" s="17"/>
      <c r="K261" s="17"/>
      <c r="L261" s="17"/>
      <c r="M261" s="15">
        <f t="shared" si="36"/>
        <v>434.78260869565219</v>
      </c>
      <c r="N261" s="15"/>
      <c r="O261" s="15"/>
      <c r="P261" s="15"/>
      <c r="Q261" s="18">
        <f t="shared" si="30"/>
        <v>273.18196987737332</v>
      </c>
      <c r="R261" s="19"/>
      <c r="S261" s="19"/>
      <c r="T261" s="20"/>
      <c r="U261" s="21">
        <f t="shared" si="31"/>
        <v>6.1736111111111124E-3</v>
      </c>
      <c r="V261" s="21"/>
      <c r="W261" s="21"/>
      <c r="X261" s="21"/>
      <c r="Y261" s="15">
        <f t="shared" si="32"/>
        <v>434.78260869565219</v>
      </c>
      <c r="Z261" s="15"/>
      <c r="AA261" s="15"/>
      <c r="AB261" s="15"/>
      <c r="AC261" s="15">
        <f t="shared" si="34"/>
        <v>546.36393975474664</v>
      </c>
      <c r="AD261" s="15"/>
      <c r="AE261" s="15"/>
      <c r="AF261" s="15"/>
      <c r="AG261" s="15">
        <f t="shared" si="35"/>
        <v>681.53803012262699</v>
      </c>
      <c r="AH261" s="15"/>
      <c r="AI261" s="15"/>
      <c r="AJ261" s="15"/>
      <c r="AK261" s="15">
        <f t="shared" si="33"/>
        <v>450.71267941993671</v>
      </c>
      <c r="AL261" s="15"/>
      <c r="AM261" s="15"/>
      <c r="AN261" s="15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</row>
    <row r="262" spans="1:86">
      <c r="A262" s="15">
        <v>217</v>
      </c>
      <c r="B262" s="15"/>
      <c r="C262" s="15"/>
      <c r="D262" s="15"/>
      <c r="E262" s="15">
        <f t="shared" si="28"/>
        <v>959.14000000000021</v>
      </c>
      <c r="F262" s="15"/>
      <c r="G262" s="15"/>
      <c r="H262" s="15"/>
      <c r="I262" s="17">
        <f t="shared" si="29"/>
        <v>2.6451612903225811E-3</v>
      </c>
      <c r="J262" s="17"/>
      <c r="K262" s="17"/>
      <c r="L262" s="17"/>
      <c r="M262" s="15">
        <f t="shared" si="36"/>
        <v>434.78260869565219</v>
      </c>
      <c r="N262" s="15"/>
      <c r="O262" s="15"/>
      <c r="P262" s="15"/>
      <c r="Q262" s="18">
        <f t="shared" si="30"/>
        <v>273.18196987737332</v>
      </c>
      <c r="R262" s="19"/>
      <c r="S262" s="19"/>
      <c r="T262" s="20"/>
      <c r="U262" s="21">
        <f t="shared" si="31"/>
        <v>6.1290322580645172E-3</v>
      </c>
      <c r="V262" s="21"/>
      <c r="W262" s="21"/>
      <c r="X262" s="21"/>
      <c r="Y262" s="15">
        <f t="shared" si="32"/>
        <v>434.78260869565219</v>
      </c>
      <c r="Z262" s="15"/>
      <c r="AA262" s="15"/>
      <c r="AB262" s="15"/>
      <c r="AC262" s="15">
        <f t="shared" si="34"/>
        <v>546.36393975474664</v>
      </c>
      <c r="AD262" s="15"/>
      <c r="AE262" s="15"/>
      <c r="AF262" s="15"/>
      <c r="AG262" s="15">
        <f t="shared" si="35"/>
        <v>685.95803012262684</v>
      </c>
      <c r="AH262" s="15"/>
      <c r="AI262" s="15"/>
      <c r="AJ262" s="15"/>
      <c r="AK262" s="15">
        <f t="shared" si="33"/>
        <v>451.3836354199367</v>
      </c>
      <c r="AL262" s="15"/>
      <c r="AM262" s="15"/>
      <c r="AN262" s="15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</row>
    <row r="263" spans="1:86">
      <c r="A263" s="16">
        <v>218</v>
      </c>
      <c r="B263" s="16"/>
      <c r="C263" s="16"/>
      <c r="D263" s="16"/>
      <c r="E263" s="15">
        <f t="shared" si="28"/>
        <v>963.56000000000029</v>
      </c>
      <c r="F263" s="15"/>
      <c r="G263" s="15"/>
      <c r="H263" s="15"/>
      <c r="I263" s="17">
        <f t="shared" si="29"/>
        <v>2.6490825688073394E-3</v>
      </c>
      <c r="J263" s="17"/>
      <c r="K263" s="17"/>
      <c r="L263" s="17"/>
      <c r="M263" s="15">
        <f t="shared" si="36"/>
        <v>434.78260869565219</v>
      </c>
      <c r="N263" s="15"/>
      <c r="O263" s="15"/>
      <c r="P263" s="15"/>
      <c r="Q263" s="18">
        <f t="shared" si="30"/>
        <v>273.18196987737332</v>
      </c>
      <c r="R263" s="19"/>
      <c r="S263" s="19"/>
      <c r="T263" s="20"/>
      <c r="U263" s="21">
        <f t="shared" si="31"/>
        <v>6.0848623853211013E-3</v>
      </c>
      <c r="V263" s="21"/>
      <c r="W263" s="21"/>
      <c r="X263" s="21"/>
      <c r="Y263" s="15">
        <f t="shared" si="32"/>
        <v>434.78260869565219</v>
      </c>
      <c r="Z263" s="15"/>
      <c r="AA263" s="15"/>
      <c r="AB263" s="15"/>
      <c r="AC263" s="15">
        <f t="shared" si="34"/>
        <v>546.36393975474664</v>
      </c>
      <c r="AD263" s="15"/>
      <c r="AE263" s="15"/>
      <c r="AF263" s="15"/>
      <c r="AG263" s="15">
        <f t="shared" si="35"/>
        <v>690.37803012262691</v>
      </c>
      <c r="AH263" s="15"/>
      <c r="AI263" s="15"/>
      <c r="AJ263" s="15"/>
      <c r="AK263" s="15">
        <f t="shared" si="33"/>
        <v>452.05105541993674</v>
      </c>
      <c r="AL263" s="15"/>
      <c r="AM263" s="15"/>
      <c r="AN263" s="15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</row>
    <row r="264" spans="1:86">
      <c r="A264" s="15">
        <v>219</v>
      </c>
      <c r="B264" s="15"/>
      <c r="C264" s="15"/>
      <c r="D264" s="15"/>
      <c r="E264" s="15">
        <f t="shared" si="28"/>
        <v>967.98000000000025</v>
      </c>
      <c r="F264" s="15"/>
      <c r="G264" s="15"/>
      <c r="H264" s="15"/>
      <c r="I264" s="17">
        <f t="shared" si="29"/>
        <v>2.6529680365296802E-3</v>
      </c>
      <c r="J264" s="17"/>
      <c r="K264" s="17"/>
      <c r="L264" s="17"/>
      <c r="M264" s="15">
        <f t="shared" si="36"/>
        <v>434.78260869565219</v>
      </c>
      <c r="N264" s="15"/>
      <c r="O264" s="15"/>
      <c r="P264" s="15"/>
      <c r="Q264" s="18">
        <f t="shared" si="30"/>
        <v>273.18196987737332</v>
      </c>
      <c r="R264" s="19"/>
      <c r="S264" s="19"/>
      <c r="T264" s="20"/>
      <c r="U264" s="21">
        <f t="shared" si="31"/>
        <v>6.04109589041096E-3</v>
      </c>
      <c r="V264" s="21"/>
      <c r="W264" s="21"/>
      <c r="X264" s="21"/>
      <c r="Y264" s="15">
        <f t="shared" si="32"/>
        <v>434.78260869565219</v>
      </c>
      <c r="Z264" s="15"/>
      <c r="AA264" s="15"/>
      <c r="AB264" s="15"/>
      <c r="AC264" s="15">
        <f t="shared" si="34"/>
        <v>546.36393975474664</v>
      </c>
      <c r="AD264" s="15"/>
      <c r="AE264" s="15"/>
      <c r="AF264" s="15"/>
      <c r="AG264" s="15">
        <f t="shared" si="35"/>
        <v>694.79803012262698</v>
      </c>
      <c r="AH264" s="15"/>
      <c r="AI264" s="15"/>
      <c r="AJ264" s="15"/>
      <c r="AK264" s="15">
        <f t="shared" si="33"/>
        <v>452.71493941993668</v>
      </c>
      <c r="AL264" s="15"/>
      <c r="AM264" s="15"/>
      <c r="AN264" s="15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</row>
    <row r="265" spans="1:86">
      <c r="A265" s="15">
        <v>220</v>
      </c>
      <c r="B265" s="15"/>
      <c r="C265" s="15"/>
      <c r="D265" s="15"/>
      <c r="E265" s="15">
        <f t="shared" si="28"/>
        <v>972.4000000000002</v>
      </c>
      <c r="F265" s="15"/>
      <c r="G265" s="15"/>
      <c r="H265" s="15"/>
      <c r="I265" s="17">
        <f t="shared" si="29"/>
        <v>2.6568181818181821E-3</v>
      </c>
      <c r="J265" s="17"/>
      <c r="K265" s="17"/>
      <c r="L265" s="17"/>
      <c r="M265" s="15">
        <f t="shared" si="36"/>
        <v>434.78260869565219</v>
      </c>
      <c r="N265" s="15"/>
      <c r="O265" s="15"/>
      <c r="P265" s="15"/>
      <c r="Q265" s="18">
        <f t="shared" si="30"/>
        <v>273.18196987737332</v>
      </c>
      <c r="R265" s="19"/>
      <c r="S265" s="19"/>
      <c r="T265" s="20"/>
      <c r="U265" s="21">
        <f t="shared" si="31"/>
        <v>5.9977272727272744E-3</v>
      </c>
      <c r="V265" s="21"/>
      <c r="W265" s="21"/>
      <c r="X265" s="21"/>
      <c r="Y265" s="15">
        <f t="shared" si="32"/>
        <v>434.78260869565219</v>
      </c>
      <c r="Z265" s="15"/>
      <c r="AA265" s="15"/>
      <c r="AB265" s="15"/>
      <c r="AC265" s="15">
        <f t="shared" si="34"/>
        <v>546.36393975474664</v>
      </c>
      <c r="AD265" s="15"/>
      <c r="AE265" s="15"/>
      <c r="AF265" s="15"/>
      <c r="AG265" s="15">
        <f t="shared" si="35"/>
        <v>699.21803012262683</v>
      </c>
      <c r="AH265" s="15"/>
      <c r="AI265" s="15"/>
      <c r="AJ265" s="15"/>
      <c r="AK265" s="15">
        <f t="shared" si="33"/>
        <v>453.37528741993668</v>
      </c>
      <c r="AL265" s="15"/>
      <c r="AM265" s="15"/>
      <c r="AN265" s="15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</row>
    <row r="266" spans="1:86">
      <c r="A266" s="16">
        <v>221</v>
      </c>
      <c r="B266" s="16"/>
      <c r="C266" s="16"/>
      <c r="D266" s="16"/>
      <c r="E266" s="15">
        <f t="shared" si="28"/>
        <v>976.82000000000028</v>
      </c>
      <c r="F266" s="15"/>
      <c r="G266" s="15"/>
      <c r="H266" s="15"/>
      <c r="I266" s="17">
        <f t="shared" si="29"/>
        <v>2.6606334841628959E-3</v>
      </c>
      <c r="J266" s="17"/>
      <c r="K266" s="17"/>
      <c r="L266" s="17"/>
      <c r="M266" s="15">
        <f t="shared" si="36"/>
        <v>434.78260869565219</v>
      </c>
      <c r="N266" s="15"/>
      <c r="O266" s="15"/>
      <c r="P266" s="15"/>
      <c r="Q266" s="18">
        <f t="shared" si="30"/>
        <v>273.18196987737332</v>
      </c>
      <c r="R266" s="19"/>
      <c r="S266" s="19"/>
      <c r="T266" s="20"/>
      <c r="U266" s="21">
        <f t="shared" si="31"/>
        <v>5.9547511312217204E-3</v>
      </c>
      <c r="V266" s="21"/>
      <c r="W266" s="21"/>
      <c r="X266" s="21"/>
      <c r="Y266" s="15">
        <f t="shared" si="32"/>
        <v>434.78260869565219</v>
      </c>
      <c r="Z266" s="15"/>
      <c r="AA266" s="15"/>
      <c r="AB266" s="15"/>
      <c r="AC266" s="15">
        <f t="shared" si="34"/>
        <v>546.36393975474664</v>
      </c>
      <c r="AD266" s="15"/>
      <c r="AE266" s="15"/>
      <c r="AF266" s="15"/>
      <c r="AG266" s="15">
        <f t="shared" si="35"/>
        <v>703.6380301226269</v>
      </c>
      <c r="AH266" s="15"/>
      <c r="AI266" s="15"/>
      <c r="AJ266" s="15"/>
      <c r="AK266" s="15">
        <f t="shared" si="33"/>
        <v>454.03209941993663</v>
      </c>
      <c r="AL266" s="15"/>
      <c r="AM266" s="15"/>
      <c r="AN266" s="15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</row>
    <row r="267" spans="1:86">
      <c r="A267" s="15">
        <v>222</v>
      </c>
      <c r="B267" s="15"/>
      <c r="C267" s="15"/>
      <c r="D267" s="15"/>
      <c r="E267" s="15">
        <f t="shared" si="28"/>
        <v>981.24000000000024</v>
      </c>
      <c r="F267" s="15"/>
      <c r="G267" s="15"/>
      <c r="H267" s="15"/>
      <c r="I267" s="17">
        <f t="shared" si="29"/>
        <v>2.6644144144144146E-3</v>
      </c>
      <c r="J267" s="17"/>
      <c r="K267" s="17"/>
      <c r="L267" s="17"/>
      <c r="M267" s="15">
        <f t="shared" si="36"/>
        <v>434.78260869565219</v>
      </c>
      <c r="N267" s="15"/>
      <c r="O267" s="15"/>
      <c r="P267" s="15"/>
      <c r="Q267" s="18">
        <f t="shared" si="30"/>
        <v>273.18196987737332</v>
      </c>
      <c r="R267" s="19"/>
      <c r="S267" s="19"/>
      <c r="T267" s="20"/>
      <c r="U267" s="21">
        <f t="shared" si="31"/>
        <v>5.9121621621621625E-3</v>
      </c>
      <c r="V267" s="21"/>
      <c r="W267" s="21"/>
      <c r="X267" s="21"/>
      <c r="Y267" s="15">
        <f t="shared" si="32"/>
        <v>434.78260869565219</v>
      </c>
      <c r="Z267" s="15"/>
      <c r="AA267" s="15"/>
      <c r="AB267" s="15"/>
      <c r="AC267" s="15">
        <f t="shared" si="34"/>
        <v>546.36393975474664</v>
      </c>
      <c r="AD267" s="15"/>
      <c r="AE267" s="15"/>
      <c r="AF267" s="15"/>
      <c r="AG267" s="15">
        <f t="shared" si="35"/>
        <v>708.05803012262697</v>
      </c>
      <c r="AH267" s="15"/>
      <c r="AI267" s="15"/>
      <c r="AJ267" s="15"/>
      <c r="AK267" s="15">
        <f t="shared" si="33"/>
        <v>454.68537541993669</v>
      </c>
      <c r="AL267" s="15"/>
      <c r="AM267" s="15"/>
      <c r="AN267" s="15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</row>
    <row r="268" spans="1:86">
      <c r="A268" s="15">
        <v>223</v>
      </c>
      <c r="B268" s="15"/>
      <c r="C268" s="15"/>
      <c r="D268" s="15"/>
      <c r="E268" s="15">
        <f t="shared" si="28"/>
        <v>985.6600000000002</v>
      </c>
      <c r="F268" s="15"/>
      <c r="G268" s="15"/>
      <c r="H268" s="15"/>
      <c r="I268" s="17">
        <f t="shared" si="29"/>
        <v>2.6681614349775783E-3</v>
      </c>
      <c r="J268" s="17"/>
      <c r="K268" s="17"/>
      <c r="L268" s="17"/>
      <c r="M268" s="15">
        <f t="shared" si="36"/>
        <v>434.78260869565219</v>
      </c>
      <c r="N268" s="15"/>
      <c r="O268" s="15"/>
      <c r="P268" s="15"/>
      <c r="Q268" s="18">
        <f t="shared" si="30"/>
        <v>273.18196987737332</v>
      </c>
      <c r="R268" s="19"/>
      <c r="S268" s="19"/>
      <c r="T268" s="20"/>
      <c r="U268" s="21">
        <f t="shared" si="31"/>
        <v>5.8699551569506743E-3</v>
      </c>
      <c r="V268" s="21"/>
      <c r="W268" s="21"/>
      <c r="X268" s="21"/>
      <c r="Y268" s="15">
        <f t="shared" si="32"/>
        <v>434.78260869565219</v>
      </c>
      <c r="Z268" s="15"/>
      <c r="AA268" s="15"/>
      <c r="AB268" s="15"/>
      <c r="AC268" s="15">
        <f t="shared" si="34"/>
        <v>546.36393975474664</v>
      </c>
      <c r="AD268" s="15"/>
      <c r="AE268" s="15"/>
      <c r="AF268" s="15"/>
      <c r="AG268" s="15">
        <f t="shared" si="35"/>
        <v>712.47803012262682</v>
      </c>
      <c r="AH268" s="15"/>
      <c r="AI268" s="15"/>
      <c r="AJ268" s="15"/>
      <c r="AK268" s="15">
        <f t="shared" si="33"/>
        <v>455.3351154199367</v>
      </c>
      <c r="AL268" s="15"/>
      <c r="AM268" s="15"/>
      <c r="AN268" s="15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</row>
    <row r="269" spans="1:86">
      <c r="A269" s="16">
        <v>224</v>
      </c>
      <c r="B269" s="16"/>
      <c r="C269" s="16"/>
      <c r="D269" s="16"/>
      <c r="E269" s="15">
        <f t="shared" si="28"/>
        <v>990.08000000000027</v>
      </c>
      <c r="F269" s="15"/>
      <c r="G269" s="15"/>
      <c r="H269" s="15"/>
      <c r="I269" s="17">
        <f t="shared" si="29"/>
        <v>2.6718750000000002E-3</v>
      </c>
      <c r="J269" s="17"/>
      <c r="K269" s="17"/>
      <c r="L269" s="17"/>
      <c r="M269" s="15">
        <f t="shared" si="36"/>
        <v>434.78260869565219</v>
      </c>
      <c r="N269" s="15"/>
      <c r="O269" s="15"/>
      <c r="P269" s="15"/>
      <c r="Q269" s="18">
        <f t="shared" si="30"/>
        <v>273.18196987737332</v>
      </c>
      <c r="R269" s="19"/>
      <c r="S269" s="19"/>
      <c r="T269" s="20"/>
      <c r="U269" s="21">
        <f t="shared" si="31"/>
        <v>5.8281250000000017E-3</v>
      </c>
      <c r="V269" s="21"/>
      <c r="W269" s="21"/>
      <c r="X269" s="21"/>
      <c r="Y269" s="15">
        <f t="shared" si="32"/>
        <v>434.78260869565219</v>
      </c>
      <c r="Z269" s="15"/>
      <c r="AA269" s="15"/>
      <c r="AB269" s="15"/>
      <c r="AC269" s="15">
        <f t="shared" si="34"/>
        <v>546.36393975474664</v>
      </c>
      <c r="AD269" s="15"/>
      <c r="AE269" s="15"/>
      <c r="AF269" s="15"/>
      <c r="AG269" s="15">
        <f t="shared" si="35"/>
        <v>716.89803012262689</v>
      </c>
      <c r="AH269" s="15"/>
      <c r="AI269" s="15"/>
      <c r="AJ269" s="15"/>
      <c r="AK269" s="15">
        <f t="shared" si="33"/>
        <v>455.98131941993671</v>
      </c>
      <c r="AL269" s="15"/>
      <c r="AM269" s="15"/>
      <c r="AN269" s="15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</row>
    <row r="270" spans="1:86">
      <c r="A270" s="15">
        <v>225</v>
      </c>
      <c r="B270" s="15"/>
      <c r="C270" s="15"/>
      <c r="D270" s="15"/>
      <c r="E270" s="15">
        <f t="shared" si="28"/>
        <v>994.50000000000023</v>
      </c>
      <c r="F270" s="15"/>
      <c r="G270" s="15"/>
      <c r="H270" s="15"/>
      <c r="I270" s="17">
        <f t="shared" si="29"/>
        <v>2.6755555555555556E-3</v>
      </c>
      <c r="J270" s="17"/>
      <c r="K270" s="17"/>
      <c r="L270" s="17"/>
      <c r="M270" s="15">
        <f t="shared" si="36"/>
        <v>434.78260869565219</v>
      </c>
      <c r="N270" s="15"/>
      <c r="O270" s="15"/>
      <c r="P270" s="15"/>
      <c r="Q270" s="18">
        <f t="shared" si="30"/>
        <v>273.18196987737332</v>
      </c>
      <c r="R270" s="19"/>
      <c r="S270" s="19"/>
      <c r="T270" s="20"/>
      <c r="U270" s="21">
        <f t="shared" si="31"/>
        <v>5.7866666666666674E-3</v>
      </c>
      <c r="V270" s="21"/>
      <c r="W270" s="21"/>
      <c r="X270" s="21"/>
      <c r="Y270" s="15">
        <f t="shared" si="32"/>
        <v>434.78260869565219</v>
      </c>
      <c r="Z270" s="15"/>
      <c r="AA270" s="15"/>
      <c r="AB270" s="15"/>
      <c r="AC270" s="15">
        <f t="shared" si="34"/>
        <v>546.36393975474664</v>
      </c>
      <c r="AD270" s="15"/>
      <c r="AE270" s="15"/>
      <c r="AF270" s="15"/>
      <c r="AG270" s="15">
        <f t="shared" si="35"/>
        <v>721.31803012262696</v>
      </c>
      <c r="AH270" s="15"/>
      <c r="AI270" s="15"/>
      <c r="AJ270" s="15"/>
      <c r="AK270" s="15">
        <f t="shared" si="33"/>
        <v>456.62398741993667</v>
      </c>
      <c r="AL270" s="15"/>
      <c r="AM270" s="15"/>
      <c r="AN270" s="15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</row>
    <row r="271" spans="1:86">
      <c r="A271" s="15">
        <v>226</v>
      </c>
      <c r="B271" s="15"/>
      <c r="C271" s="15"/>
      <c r="D271" s="15"/>
      <c r="E271" s="15">
        <f t="shared" si="28"/>
        <v>998.92000000000019</v>
      </c>
      <c r="F271" s="15"/>
      <c r="G271" s="15"/>
      <c r="H271" s="15"/>
      <c r="I271" s="17">
        <f t="shared" si="29"/>
        <v>2.679203539823009E-3</v>
      </c>
      <c r="J271" s="17"/>
      <c r="K271" s="17"/>
      <c r="L271" s="17"/>
      <c r="M271" s="15">
        <f t="shared" si="36"/>
        <v>434.78260869565219</v>
      </c>
      <c r="N271" s="15"/>
      <c r="O271" s="15"/>
      <c r="P271" s="15"/>
      <c r="Q271" s="18">
        <f t="shared" si="30"/>
        <v>273.18196987737332</v>
      </c>
      <c r="R271" s="19"/>
      <c r="S271" s="19"/>
      <c r="T271" s="20"/>
      <c r="U271" s="21">
        <f t="shared" si="31"/>
        <v>5.7455752212389397E-3</v>
      </c>
      <c r="V271" s="21"/>
      <c r="W271" s="21"/>
      <c r="X271" s="21"/>
      <c r="Y271" s="15">
        <f t="shared" si="32"/>
        <v>434.78260869565219</v>
      </c>
      <c r="Z271" s="15"/>
      <c r="AA271" s="15"/>
      <c r="AB271" s="15"/>
      <c r="AC271" s="15">
        <f t="shared" si="34"/>
        <v>546.36393975474664</v>
      </c>
      <c r="AD271" s="15"/>
      <c r="AE271" s="15"/>
      <c r="AF271" s="15"/>
      <c r="AG271" s="15">
        <f t="shared" si="35"/>
        <v>725.73803012262681</v>
      </c>
      <c r="AH271" s="15"/>
      <c r="AI271" s="15"/>
      <c r="AJ271" s="15"/>
      <c r="AK271" s="15">
        <f t="shared" si="33"/>
        <v>457.26311941993669</v>
      </c>
      <c r="AL271" s="15"/>
      <c r="AM271" s="15"/>
      <c r="AN271" s="15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</row>
    <row r="272" spans="1:86">
      <c r="A272" s="16">
        <v>227</v>
      </c>
      <c r="B272" s="16"/>
      <c r="C272" s="16"/>
      <c r="D272" s="16"/>
      <c r="E272" s="15">
        <f t="shared" si="28"/>
        <v>1003.3400000000003</v>
      </c>
      <c r="F272" s="15"/>
      <c r="G272" s="15"/>
      <c r="H272" s="15"/>
      <c r="I272" s="17">
        <f t="shared" si="29"/>
        <v>2.682819383259912E-3</v>
      </c>
      <c r="J272" s="17"/>
      <c r="K272" s="17"/>
      <c r="L272" s="17"/>
      <c r="M272" s="15">
        <f t="shared" si="36"/>
        <v>434.78260869565219</v>
      </c>
      <c r="N272" s="15"/>
      <c r="O272" s="15"/>
      <c r="P272" s="15"/>
      <c r="Q272" s="18">
        <f t="shared" si="30"/>
        <v>273.18196987737332</v>
      </c>
      <c r="R272" s="19"/>
      <c r="S272" s="19"/>
      <c r="T272" s="20"/>
      <c r="U272" s="21">
        <f t="shared" si="31"/>
        <v>5.7048458149779741E-3</v>
      </c>
      <c r="V272" s="21"/>
      <c r="W272" s="21"/>
      <c r="X272" s="21"/>
      <c r="Y272" s="15">
        <f t="shared" si="32"/>
        <v>434.78260869565219</v>
      </c>
      <c r="Z272" s="15"/>
      <c r="AA272" s="15"/>
      <c r="AB272" s="15"/>
      <c r="AC272" s="15">
        <f t="shared" si="34"/>
        <v>546.36393975474664</v>
      </c>
      <c r="AD272" s="15"/>
      <c r="AE272" s="15"/>
      <c r="AF272" s="15"/>
      <c r="AG272" s="15">
        <f t="shared" si="35"/>
        <v>730.15803012262688</v>
      </c>
      <c r="AH272" s="15"/>
      <c r="AI272" s="15"/>
      <c r="AJ272" s="15"/>
      <c r="AK272" s="15">
        <f t="shared" si="33"/>
        <v>457.89871541993671</v>
      </c>
      <c r="AL272" s="15"/>
      <c r="AM272" s="15"/>
      <c r="AN272" s="15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</row>
    <row r="273" spans="1:86">
      <c r="A273" s="15">
        <v>228</v>
      </c>
      <c r="B273" s="15"/>
      <c r="C273" s="15"/>
      <c r="D273" s="15"/>
      <c r="E273" s="15">
        <f t="shared" si="28"/>
        <v>1007.7600000000002</v>
      </c>
      <c r="F273" s="15"/>
      <c r="G273" s="15"/>
      <c r="H273" s="15"/>
      <c r="I273" s="17">
        <f t="shared" si="29"/>
        <v>2.6864035087719299E-3</v>
      </c>
      <c r="J273" s="17"/>
      <c r="K273" s="17"/>
      <c r="L273" s="17"/>
      <c r="M273" s="15">
        <f t="shared" si="36"/>
        <v>434.78260869565219</v>
      </c>
      <c r="N273" s="15"/>
      <c r="O273" s="15"/>
      <c r="P273" s="15"/>
      <c r="Q273" s="18">
        <f t="shared" si="30"/>
        <v>273.18196987737332</v>
      </c>
      <c r="R273" s="19"/>
      <c r="S273" s="19"/>
      <c r="T273" s="20"/>
      <c r="U273" s="21">
        <f t="shared" si="31"/>
        <v>5.6644736842105265E-3</v>
      </c>
      <c r="V273" s="21"/>
      <c r="W273" s="21"/>
      <c r="X273" s="21"/>
      <c r="Y273" s="15">
        <f t="shared" si="32"/>
        <v>434.78260869565219</v>
      </c>
      <c r="Z273" s="15"/>
      <c r="AA273" s="15"/>
      <c r="AB273" s="15"/>
      <c r="AC273" s="15">
        <f t="shared" si="34"/>
        <v>546.36393975474664</v>
      </c>
      <c r="AD273" s="15"/>
      <c r="AE273" s="15"/>
      <c r="AF273" s="15"/>
      <c r="AG273" s="15">
        <f t="shared" si="35"/>
        <v>734.57803012262696</v>
      </c>
      <c r="AH273" s="15"/>
      <c r="AI273" s="15"/>
      <c r="AJ273" s="15"/>
      <c r="AK273" s="15">
        <f t="shared" si="33"/>
        <v>458.53077541993667</v>
      </c>
      <c r="AL273" s="15"/>
      <c r="AM273" s="15"/>
      <c r="AN273" s="15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</row>
    <row r="274" spans="1:86">
      <c r="A274" s="15">
        <v>229</v>
      </c>
      <c r="B274" s="15"/>
      <c r="C274" s="15"/>
      <c r="D274" s="15"/>
      <c r="E274" s="15">
        <f t="shared" si="28"/>
        <v>1012.1800000000002</v>
      </c>
      <c r="F274" s="15"/>
      <c r="G274" s="15"/>
      <c r="H274" s="15"/>
      <c r="I274" s="17">
        <f t="shared" si="29"/>
        <v>2.6899563318777291E-3</v>
      </c>
      <c r="J274" s="17"/>
      <c r="K274" s="17"/>
      <c r="L274" s="17"/>
      <c r="M274" s="15">
        <f t="shared" si="36"/>
        <v>434.78260869565219</v>
      </c>
      <c r="N274" s="15"/>
      <c r="O274" s="15"/>
      <c r="P274" s="15"/>
      <c r="Q274" s="18">
        <f t="shared" si="30"/>
        <v>273.18196987737332</v>
      </c>
      <c r="R274" s="19"/>
      <c r="S274" s="19"/>
      <c r="T274" s="20"/>
      <c r="U274" s="21">
        <f t="shared" si="31"/>
        <v>5.6244541484716162E-3</v>
      </c>
      <c r="V274" s="21"/>
      <c r="W274" s="21"/>
      <c r="X274" s="21"/>
      <c r="Y274" s="15">
        <f t="shared" si="32"/>
        <v>434.78260869565219</v>
      </c>
      <c r="Z274" s="15"/>
      <c r="AA274" s="15"/>
      <c r="AB274" s="15"/>
      <c r="AC274" s="15">
        <f t="shared" si="34"/>
        <v>546.36393975474664</v>
      </c>
      <c r="AD274" s="15"/>
      <c r="AE274" s="15"/>
      <c r="AF274" s="15"/>
      <c r="AG274" s="15">
        <f t="shared" si="35"/>
        <v>738.9980301226268</v>
      </c>
      <c r="AH274" s="15"/>
      <c r="AI274" s="15"/>
      <c r="AJ274" s="15"/>
      <c r="AK274" s="15">
        <f t="shared" si="33"/>
        <v>459.15929941993659</v>
      </c>
      <c r="AL274" s="15"/>
      <c r="AM274" s="15"/>
      <c r="AN274" s="15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</row>
    <row r="275" spans="1:86">
      <c r="A275" s="16">
        <v>230</v>
      </c>
      <c r="B275" s="16"/>
      <c r="C275" s="16"/>
      <c r="D275" s="16"/>
      <c r="E275" s="15">
        <f t="shared" si="28"/>
        <v>1016.6000000000003</v>
      </c>
      <c r="F275" s="15"/>
      <c r="G275" s="15"/>
      <c r="H275" s="15"/>
      <c r="I275" s="17">
        <f t="shared" si="29"/>
        <v>2.6934782608695656E-3</v>
      </c>
      <c r="J275" s="17"/>
      <c r="K275" s="17"/>
      <c r="L275" s="17"/>
      <c r="M275" s="15">
        <f t="shared" si="36"/>
        <v>434.78260869565219</v>
      </c>
      <c r="N275" s="15"/>
      <c r="O275" s="15"/>
      <c r="P275" s="15"/>
      <c r="Q275" s="18">
        <f t="shared" si="30"/>
        <v>273.18196987737332</v>
      </c>
      <c r="R275" s="19"/>
      <c r="S275" s="19"/>
      <c r="T275" s="20"/>
      <c r="U275" s="21">
        <f t="shared" si="31"/>
        <v>5.5847826086956529E-3</v>
      </c>
      <c r="V275" s="21"/>
      <c r="W275" s="21"/>
      <c r="X275" s="21"/>
      <c r="Y275" s="15">
        <f t="shared" si="32"/>
        <v>434.78260869565219</v>
      </c>
      <c r="Z275" s="15"/>
      <c r="AA275" s="15"/>
      <c r="AB275" s="15"/>
      <c r="AC275" s="15">
        <f t="shared" si="34"/>
        <v>546.36393975474664</v>
      </c>
      <c r="AD275" s="15"/>
      <c r="AE275" s="15"/>
      <c r="AF275" s="15"/>
      <c r="AG275" s="15">
        <f t="shared" si="35"/>
        <v>743.41803012262687</v>
      </c>
      <c r="AH275" s="15"/>
      <c r="AI275" s="15"/>
      <c r="AJ275" s="15"/>
      <c r="AK275" s="15">
        <f t="shared" si="33"/>
        <v>459.78428741993667</v>
      </c>
      <c r="AL275" s="15"/>
      <c r="AM275" s="15"/>
      <c r="AN275" s="15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</row>
    <row r="276" spans="1:86">
      <c r="A276" s="15">
        <v>231</v>
      </c>
      <c r="B276" s="15"/>
      <c r="C276" s="15"/>
      <c r="D276" s="15"/>
      <c r="E276" s="15">
        <f t="shared" si="28"/>
        <v>1021.0200000000002</v>
      </c>
      <c r="F276" s="15"/>
      <c r="G276" s="15"/>
      <c r="H276" s="15"/>
      <c r="I276" s="17">
        <f t="shared" si="29"/>
        <v>2.6969696969696968E-3</v>
      </c>
      <c r="J276" s="17"/>
      <c r="K276" s="17"/>
      <c r="L276" s="17"/>
      <c r="M276" s="15">
        <f t="shared" si="36"/>
        <v>434.78260869565219</v>
      </c>
      <c r="N276" s="15"/>
      <c r="O276" s="15"/>
      <c r="P276" s="15"/>
      <c r="Q276" s="18">
        <f t="shared" si="30"/>
        <v>273.18196987737332</v>
      </c>
      <c r="R276" s="19"/>
      <c r="S276" s="19"/>
      <c r="T276" s="20"/>
      <c r="U276" s="21">
        <f t="shared" si="31"/>
        <v>5.5454545454545461E-3</v>
      </c>
      <c r="V276" s="21"/>
      <c r="W276" s="21"/>
      <c r="X276" s="21"/>
      <c r="Y276" s="15">
        <f t="shared" si="32"/>
        <v>434.78260869565219</v>
      </c>
      <c r="Z276" s="15"/>
      <c r="AA276" s="15"/>
      <c r="AB276" s="15"/>
      <c r="AC276" s="15">
        <f t="shared" si="34"/>
        <v>546.36393975474664</v>
      </c>
      <c r="AD276" s="15"/>
      <c r="AE276" s="15"/>
      <c r="AF276" s="15"/>
      <c r="AG276" s="15">
        <f t="shared" si="35"/>
        <v>747.83803012262695</v>
      </c>
      <c r="AH276" s="15"/>
      <c r="AI276" s="15"/>
      <c r="AJ276" s="15"/>
      <c r="AK276" s="15">
        <f t="shared" si="33"/>
        <v>460.40573941993665</v>
      </c>
      <c r="AL276" s="15"/>
      <c r="AM276" s="15"/>
      <c r="AN276" s="15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</row>
    <row r="277" spans="1:86">
      <c r="A277" s="15">
        <v>232</v>
      </c>
      <c r="B277" s="15"/>
      <c r="C277" s="15"/>
      <c r="D277" s="15"/>
      <c r="E277" s="15">
        <f t="shared" si="28"/>
        <v>1025.4400000000003</v>
      </c>
      <c r="F277" s="15"/>
      <c r="G277" s="15"/>
      <c r="H277" s="15"/>
      <c r="I277" s="17">
        <f t="shared" si="29"/>
        <v>2.7004310344827588E-3</v>
      </c>
      <c r="J277" s="17"/>
      <c r="K277" s="17"/>
      <c r="L277" s="17"/>
      <c r="M277" s="15">
        <f t="shared" si="36"/>
        <v>434.78260869565219</v>
      </c>
      <c r="N277" s="15"/>
      <c r="O277" s="15"/>
      <c r="P277" s="15"/>
      <c r="Q277" s="18">
        <f t="shared" si="30"/>
        <v>273.18196987737332</v>
      </c>
      <c r="R277" s="19"/>
      <c r="S277" s="19"/>
      <c r="T277" s="20"/>
      <c r="U277" s="21">
        <f t="shared" si="31"/>
        <v>5.5064655172413803E-3</v>
      </c>
      <c r="V277" s="21"/>
      <c r="W277" s="21"/>
      <c r="X277" s="21"/>
      <c r="Y277" s="15">
        <f t="shared" si="32"/>
        <v>434.78260869565219</v>
      </c>
      <c r="Z277" s="15"/>
      <c r="AA277" s="15"/>
      <c r="AB277" s="15"/>
      <c r="AC277" s="15">
        <f t="shared" si="34"/>
        <v>546.36393975474664</v>
      </c>
      <c r="AD277" s="15"/>
      <c r="AE277" s="15"/>
      <c r="AF277" s="15"/>
      <c r="AG277" s="15">
        <f t="shared" si="35"/>
        <v>752.25803012262702</v>
      </c>
      <c r="AH277" s="15"/>
      <c r="AI277" s="15"/>
      <c r="AJ277" s="15"/>
      <c r="AK277" s="15">
        <f t="shared" si="33"/>
        <v>461.02365541993669</v>
      </c>
      <c r="AL277" s="15"/>
      <c r="AM277" s="15"/>
      <c r="AN277" s="15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</row>
    <row r="278" spans="1:86">
      <c r="A278" s="16">
        <v>233</v>
      </c>
      <c r="B278" s="16"/>
      <c r="C278" s="16"/>
      <c r="D278" s="16"/>
      <c r="E278" s="15">
        <f t="shared" si="28"/>
        <v>1029.8600000000001</v>
      </c>
      <c r="F278" s="15"/>
      <c r="G278" s="15"/>
      <c r="H278" s="15"/>
      <c r="I278" s="17">
        <f t="shared" si="29"/>
        <v>2.7038626609442061E-3</v>
      </c>
      <c r="J278" s="17"/>
      <c r="K278" s="17"/>
      <c r="L278" s="17"/>
      <c r="M278" s="15">
        <f t="shared" si="36"/>
        <v>434.78260869565219</v>
      </c>
      <c r="N278" s="15"/>
      <c r="O278" s="15"/>
      <c r="P278" s="15"/>
      <c r="Q278" s="18">
        <f t="shared" si="30"/>
        <v>273.18196987737332</v>
      </c>
      <c r="R278" s="19"/>
      <c r="S278" s="19"/>
      <c r="T278" s="20"/>
      <c r="U278" s="21">
        <f t="shared" si="31"/>
        <v>5.4678111587982848E-3</v>
      </c>
      <c r="V278" s="21"/>
      <c r="W278" s="21"/>
      <c r="X278" s="21"/>
      <c r="Y278" s="15">
        <f t="shared" si="32"/>
        <v>434.78260869565219</v>
      </c>
      <c r="Z278" s="15"/>
      <c r="AA278" s="15"/>
      <c r="AB278" s="15"/>
      <c r="AC278" s="15">
        <f t="shared" si="34"/>
        <v>546.36393975474664</v>
      </c>
      <c r="AD278" s="15"/>
      <c r="AE278" s="15"/>
      <c r="AF278" s="15"/>
      <c r="AG278" s="15">
        <f t="shared" si="35"/>
        <v>756.67803012262686</v>
      </c>
      <c r="AH278" s="15"/>
      <c r="AI278" s="15"/>
      <c r="AJ278" s="15"/>
      <c r="AK278" s="15">
        <f t="shared" si="33"/>
        <v>461.63803541993661</v>
      </c>
      <c r="AL278" s="15"/>
      <c r="AM278" s="15"/>
      <c r="AN278" s="15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</row>
    <row r="279" spans="1:86">
      <c r="A279" s="15">
        <v>234</v>
      </c>
      <c r="B279" s="15"/>
      <c r="C279" s="15"/>
      <c r="D279" s="15"/>
      <c r="E279" s="15">
        <f t="shared" si="28"/>
        <v>1034.2800000000002</v>
      </c>
      <c r="F279" s="15"/>
      <c r="G279" s="15"/>
      <c r="H279" s="15"/>
      <c r="I279" s="17">
        <f t="shared" si="29"/>
        <v>2.7072649572649574E-3</v>
      </c>
      <c r="J279" s="17"/>
      <c r="K279" s="17"/>
      <c r="L279" s="17"/>
      <c r="M279" s="15">
        <f t="shared" si="36"/>
        <v>434.78260869565219</v>
      </c>
      <c r="N279" s="15"/>
      <c r="O279" s="15"/>
      <c r="P279" s="15"/>
      <c r="Q279" s="18">
        <f t="shared" si="30"/>
        <v>273.18196987737332</v>
      </c>
      <c r="R279" s="19"/>
      <c r="S279" s="19"/>
      <c r="T279" s="20"/>
      <c r="U279" s="21">
        <f t="shared" si="31"/>
        <v>5.4294871794871805E-3</v>
      </c>
      <c r="V279" s="21"/>
      <c r="W279" s="21"/>
      <c r="X279" s="21"/>
      <c r="Y279" s="15">
        <f t="shared" si="32"/>
        <v>434.78260869565219</v>
      </c>
      <c r="Z279" s="15"/>
      <c r="AA279" s="15"/>
      <c r="AB279" s="15"/>
      <c r="AC279" s="15">
        <f t="shared" si="34"/>
        <v>546.36393975474664</v>
      </c>
      <c r="AD279" s="15"/>
      <c r="AE279" s="15"/>
      <c r="AF279" s="15"/>
      <c r="AG279" s="15">
        <f t="shared" si="35"/>
        <v>761.09803012262694</v>
      </c>
      <c r="AH279" s="15"/>
      <c r="AI279" s="15"/>
      <c r="AJ279" s="15"/>
      <c r="AK279" s="15">
        <f t="shared" si="33"/>
        <v>462.24887941993666</v>
      </c>
      <c r="AL279" s="15"/>
      <c r="AM279" s="15"/>
      <c r="AN279" s="15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</row>
    <row r="280" spans="1:86">
      <c r="A280" s="15">
        <v>235</v>
      </c>
      <c r="B280" s="15"/>
      <c r="C280" s="15"/>
      <c r="D280" s="15"/>
      <c r="E280" s="15">
        <f t="shared" si="28"/>
        <v>1038.7000000000003</v>
      </c>
      <c r="F280" s="15"/>
      <c r="G280" s="15"/>
      <c r="H280" s="15"/>
      <c r="I280" s="17">
        <f t="shared" si="29"/>
        <v>2.7106382978723405E-3</v>
      </c>
      <c r="J280" s="17"/>
      <c r="K280" s="17"/>
      <c r="L280" s="17"/>
      <c r="M280" s="15">
        <f t="shared" si="36"/>
        <v>434.78260869565219</v>
      </c>
      <c r="N280" s="15"/>
      <c r="O280" s="15"/>
      <c r="P280" s="15"/>
      <c r="Q280" s="18">
        <f t="shared" si="30"/>
        <v>273.18196987737332</v>
      </c>
      <c r="R280" s="19"/>
      <c r="S280" s="19"/>
      <c r="T280" s="20"/>
      <c r="U280" s="21">
        <f t="shared" si="31"/>
        <v>5.3914893617021294E-3</v>
      </c>
      <c r="V280" s="21"/>
      <c r="W280" s="21"/>
      <c r="X280" s="21"/>
      <c r="Y280" s="15">
        <f t="shared" si="32"/>
        <v>434.78260869565219</v>
      </c>
      <c r="Z280" s="15"/>
      <c r="AA280" s="15"/>
      <c r="AB280" s="15"/>
      <c r="AC280" s="15">
        <f t="shared" si="34"/>
        <v>546.36393975474664</v>
      </c>
      <c r="AD280" s="15"/>
      <c r="AE280" s="15"/>
      <c r="AF280" s="15"/>
      <c r="AG280" s="15">
        <f t="shared" si="35"/>
        <v>765.51803012262701</v>
      </c>
      <c r="AH280" s="15"/>
      <c r="AI280" s="15"/>
      <c r="AJ280" s="15"/>
      <c r="AK280" s="15">
        <f t="shared" si="33"/>
        <v>462.8561874199367</v>
      </c>
      <c r="AL280" s="15"/>
      <c r="AM280" s="15"/>
      <c r="AN280" s="15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</row>
    <row r="281" spans="1:86">
      <c r="A281" s="16">
        <v>236</v>
      </c>
      <c r="B281" s="16"/>
      <c r="C281" s="16"/>
      <c r="D281" s="16"/>
      <c r="E281" s="15">
        <f t="shared" si="28"/>
        <v>1043.1200000000003</v>
      </c>
      <c r="F281" s="15"/>
      <c r="G281" s="15"/>
      <c r="H281" s="15"/>
      <c r="I281" s="17">
        <f t="shared" si="29"/>
        <v>2.7139830508474574E-3</v>
      </c>
      <c r="J281" s="17"/>
      <c r="K281" s="17"/>
      <c r="L281" s="17"/>
      <c r="M281" s="15">
        <f t="shared" si="36"/>
        <v>434.78260869565219</v>
      </c>
      <c r="N281" s="15"/>
      <c r="O281" s="15"/>
      <c r="P281" s="15"/>
      <c r="Q281" s="18">
        <f t="shared" si="30"/>
        <v>273.18196987737332</v>
      </c>
      <c r="R281" s="19"/>
      <c r="S281" s="19"/>
      <c r="T281" s="20"/>
      <c r="U281" s="21">
        <f t="shared" si="31"/>
        <v>5.3538135593220355E-3</v>
      </c>
      <c r="V281" s="21"/>
      <c r="W281" s="21"/>
      <c r="X281" s="21"/>
      <c r="Y281" s="15">
        <f t="shared" si="32"/>
        <v>434.78260869565219</v>
      </c>
      <c r="Z281" s="15"/>
      <c r="AA281" s="15"/>
      <c r="AB281" s="15"/>
      <c r="AC281" s="15">
        <f t="shared" si="34"/>
        <v>546.36393975474664</v>
      </c>
      <c r="AD281" s="15"/>
      <c r="AE281" s="15"/>
      <c r="AF281" s="15"/>
      <c r="AG281" s="15">
        <f t="shared" si="35"/>
        <v>769.93803012262708</v>
      </c>
      <c r="AH281" s="15"/>
      <c r="AI281" s="15"/>
      <c r="AJ281" s="15"/>
      <c r="AK281" s="15">
        <f t="shared" si="33"/>
        <v>463.45995941993669</v>
      </c>
      <c r="AL281" s="15"/>
      <c r="AM281" s="15"/>
      <c r="AN281" s="15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</row>
    <row r="282" spans="1:86">
      <c r="A282" s="15">
        <v>237</v>
      </c>
      <c r="B282" s="15"/>
      <c r="C282" s="15"/>
      <c r="D282" s="15"/>
      <c r="E282" s="15">
        <f t="shared" si="28"/>
        <v>1047.5400000000002</v>
      </c>
      <c r="F282" s="15"/>
      <c r="G282" s="15"/>
      <c r="H282" s="15"/>
      <c r="I282" s="17">
        <f t="shared" si="29"/>
        <v>2.7172995780590718E-3</v>
      </c>
      <c r="J282" s="17"/>
      <c r="K282" s="17"/>
      <c r="L282" s="17"/>
      <c r="M282" s="15">
        <f t="shared" si="36"/>
        <v>434.78260869565219</v>
      </c>
      <c r="N282" s="15"/>
      <c r="O282" s="15"/>
      <c r="P282" s="15"/>
      <c r="Q282" s="18">
        <f t="shared" si="30"/>
        <v>273.18196987737332</v>
      </c>
      <c r="R282" s="19"/>
      <c r="S282" s="19"/>
      <c r="T282" s="20"/>
      <c r="U282" s="21">
        <f t="shared" si="31"/>
        <v>5.3164556962025326E-3</v>
      </c>
      <c r="V282" s="21"/>
      <c r="W282" s="21"/>
      <c r="X282" s="21"/>
      <c r="Y282" s="15">
        <f t="shared" si="32"/>
        <v>434.78260869565219</v>
      </c>
      <c r="Z282" s="15"/>
      <c r="AA282" s="15"/>
      <c r="AB282" s="15"/>
      <c r="AC282" s="15">
        <f t="shared" si="34"/>
        <v>546.36393975474664</v>
      </c>
      <c r="AD282" s="15"/>
      <c r="AE282" s="15"/>
      <c r="AF282" s="15"/>
      <c r="AG282" s="15">
        <f t="shared" si="35"/>
        <v>774.35803012262693</v>
      </c>
      <c r="AH282" s="15"/>
      <c r="AI282" s="15"/>
      <c r="AJ282" s="15"/>
      <c r="AK282" s="15">
        <f t="shared" si="33"/>
        <v>464.06019541993669</v>
      </c>
      <c r="AL282" s="15"/>
      <c r="AM282" s="15"/>
      <c r="AN282" s="15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</row>
    <row r="283" spans="1:86">
      <c r="A283" s="15">
        <v>238</v>
      </c>
      <c r="B283" s="15"/>
      <c r="C283" s="15"/>
      <c r="D283" s="15"/>
      <c r="E283" s="15">
        <f t="shared" si="28"/>
        <v>1051.9600000000003</v>
      </c>
      <c r="F283" s="15"/>
      <c r="G283" s="15"/>
      <c r="H283" s="15"/>
      <c r="I283" s="17">
        <f t="shared" si="29"/>
        <v>2.7205882352941174E-3</v>
      </c>
      <c r="J283" s="17"/>
      <c r="K283" s="17"/>
      <c r="L283" s="17"/>
      <c r="M283" s="15">
        <f t="shared" si="36"/>
        <v>434.78260869565219</v>
      </c>
      <c r="N283" s="15"/>
      <c r="O283" s="15"/>
      <c r="P283" s="15"/>
      <c r="Q283" s="18">
        <f t="shared" si="30"/>
        <v>273.18196987737332</v>
      </c>
      <c r="R283" s="19"/>
      <c r="S283" s="19"/>
      <c r="T283" s="20"/>
      <c r="U283" s="21">
        <f t="shared" si="31"/>
        <v>5.2794117647058832E-3</v>
      </c>
      <c r="V283" s="21"/>
      <c r="W283" s="21"/>
      <c r="X283" s="21"/>
      <c r="Y283" s="15">
        <f t="shared" si="32"/>
        <v>434.78260869565219</v>
      </c>
      <c r="Z283" s="15"/>
      <c r="AA283" s="15"/>
      <c r="AB283" s="15"/>
      <c r="AC283" s="15">
        <f t="shared" si="34"/>
        <v>546.36393975474664</v>
      </c>
      <c r="AD283" s="15"/>
      <c r="AE283" s="15"/>
      <c r="AF283" s="15"/>
      <c r="AG283" s="15">
        <f t="shared" si="35"/>
        <v>778.778030122627</v>
      </c>
      <c r="AH283" s="15"/>
      <c r="AI283" s="15"/>
      <c r="AJ283" s="15"/>
      <c r="AK283" s="15">
        <f t="shared" si="33"/>
        <v>464.65689541993675</v>
      </c>
      <c r="AL283" s="15"/>
      <c r="AM283" s="15"/>
      <c r="AN283" s="15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</row>
    <row r="284" spans="1:86">
      <c r="A284" s="16">
        <v>239</v>
      </c>
      <c r="B284" s="16"/>
      <c r="C284" s="16"/>
      <c r="D284" s="16"/>
      <c r="E284" s="15">
        <f t="shared" si="28"/>
        <v>1056.3800000000003</v>
      </c>
      <c r="F284" s="15"/>
      <c r="G284" s="15"/>
      <c r="H284" s="15"/>
      <c r="I284" s="17">
        <f t="shared" si="29"/>
        <v>2.7238493723849375E-3</v>
      </c>
      <c r="J284" s="17"/>
      <c r="K284" s="17"/>
      <c r="L284" s="17"/>
      <c r="M284" s="15">
        <f t="shared" si="36"/>
        <v>434.78260869565219</v>
      </c>
      <c r="N284" s="15"/>
      <c r="O284" s="15"/>
      <c r="P284" s="15"/>
      <c r="Q284" s="18">
        <f t="shared" si="30"/>
        <v>273.18196987737332</v>
      </c>
      <c r="R284" s="19"/>
      <c r="S284" s="19"/>
      <c r="T284" s="20"/>
      <c r="U284" s="21">
        <f t="shared" si="31"/>
        <v>5.2426778242677836E-3</v>
      </c>
      <c r="V284" s="21"/>
      <c r="W284" s="21"/>
      <c r="X284" s="21"/>
      <c r="Y284" s="15">
        <f t="shared" si="32"/>
        <v>434.78260869565219</v>
      </c>
      <c r="Z284" s="15"/>
      <c r="AA284" s="15"/>
      <c r="AB284" s="15"/>
      <c r="AC284" s="15">
        <f t="shared" si="34"/>
        <v>546.36393975474664</v>
      </c>
      <c r="AD284" s="15"/>
      <c r="AE284" s="15"/>
      <c r="AF284" s="15"/>
      <c r="AG284" s="15">
        <f t="shared" si="35"/>
        <v>783.19803012262707</v>
      </c>
      <c r="AH284" s="15"/>
      <c r="AI284" s="15"/>
      <c r="AJ284" s="15"/>
      <c r="AK284" s="15">
        <f t="shared" si="33"/>
        <v>465.25005941993669</v>
      </c>
      <c r="AL284" s="15"/>
      <c r="AM284" s="15"/>
      <c r="AN284" s="15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</row>
    <row r="285" spans="1:86">
      <c r="A285" s="15">
        <v>240</v>
      </c>
      <c r="B285" s="15"/>
      <c r="C285" s="15"/>
      <c r="D285" s="15"/>
      <c r="E285" s="15">
        <f t="shared" si="28"/>
        <v>1060.8000000000002</v>
      </c>
      <c r="F285" s="15"/>
      <c r="G285" s="15"/>
      <c r="H285" s="15"/>
      <c r="I285" s="17">
        <f t="shared" si="29"/>
        <v>2.7270833333333331E-3</v>
      </c>
      <c r="J285" s="17"/>
      <c r="K285" s="17"/>
      <c r="L285" s="17"/>
      <c r="M285" s="15">
        <f t="shared" si="36"/>
        <v>434.78260869565219</v>
      </c>
      <c r="N285" s="15"/>
      <c r="O285" s="15"/>
      <c r="P285" s="15"/>
      <c r="Q285" s="18">
        <f t="shared" si="30"/>
        <v>273.18196987737332</v>
      </c>
      <c r="R285" s="19"/>
      <c r="S285" s="19"/>
      <c r="T285" s="20"/>
      <c r="U285" s="21">
        <f t="shared" si="31"/>
        <v>5.2062500000000008E-3</v>
      </c>
      <c r="V285" s="21"/>
      <c r="W285" s="21"/>
      <c r="X285" s="21"/>
      <c r="Y285" s="15">
        <f t="shared" si="32"/>
        <v>434.78260869565219</v>
      </c>
      <c r="Z285" s="15"/>
      <c r="AA285" s="15"/>
      <c r="AB285" s="15"/>
      <c r="AC285" s="15">
        <f t="shared" si="34"/>
        <v>546.36393975474664</v>
      </c>
      <c r="AD285" s="15"/>
      <c r="AE285" s="15"/>
      <c r="AF285" s="15"/>
      <c r="AG285" s="15">
        <f t="shared" si="35"/>
        <v>787.61803012262692</v>
      </c>
      <c r="AH285" s="15"/>
      <c r="AI285" s="15"/>
      <c r="AJ285" s="15"/>
      <c r="AK285" s="15">
        <f t="shared" si="33"/>
        <v>465.83968741993664</v>
      </c>
      <c r="AL285" s="15"/>
      <c r="AM285" s="15"/>
      <c r="AN285" s="15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</row>
    <row r="286" spans="1:86">
      <c r="A286" s="15">
        <v>241</v>
      </c>
      <c r="B286" s="15"/>
      <c r="C286" s="15"/>
      <c r="D286" s="15"/>
      <c r="E286" s="15">
        <f t="shared" si="28"/>
        <v>1065.2200000000003</v>
      </c>
      <c r="F286" s="15"/>
      <c r="G286" s="15"/>
      <c r="H286" s="15"/>
      <c r="I286" s="17">
        <f t="shared" si="29"/>
        <v>2.7302904564315356E-3</v>
      </c>
      <c r="J286" s="17"/>
      <c r="K286" s="17"/>
      <c r="L286" s="17"/>
      <c r="M286" s="15">
        <f t="shared" si="36"/>
        <v>434.78260869565219</v>
      </c>
      <c r="N286" s="15"/>
      <c r="O286" s="15"/>
      <c r="P286" s="15"/>
      <c r="Q286" s="18">
        <f t="shared" si="30"/>
        <v>273.18196987737332</v>
      </c>
      <c r="R286" s="19"/>
      <c r="S286" s="19"/>
      <c r="T286" s="20"/>
      <c r="U286" s="21">
        <f t="shared" si="31"/>
        <v>5.1701244813278022E-3</v>
      </c>
      <c r="V286" s="21"/>
      <c r="W286" s="21"/>
      <c r="X286" s="21"/>
      <c r="Y286" s="15">
        <f t="shared" si="32"/>
        <v>434.78260869565219</v>
      </c>
      <c r="Z286" s="15"/>
      <c r="AA286" s="15"/>
      <c r="AB286" s="15"/>
      <c r="AC286" s="15">
        <f t="shared" si="34"/>
        <v>546.36393975474664</v>
      </c>
      <c r="AD286" s="15"/>
      <c r="AE286" s="15"/>
      <c r="AF286" s="15"/>
      <c r="AG286" s="15">
        <f t="shared" si="35"/>
        <v>792.03803012262699</v>
      </c>
      <c r="AH286" s="15"/>
      <c r="AI286" s="15"/>
      <c r="AJ286" s="15"/>
      <c r="AK286" s="15">
        <f t="shared" si="33"/>
        <v>466.4257794199367</v>
      </c>
      <c r="AL286" s="15"/>
      <c r="AM286" s="15"/>
      <c r="AN286" s="15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</row>
    <row r="287" spans="1:86">
      <c r="A287" s="16">
        <v>242</v>
      </c>
      <c r="B287" s="16"/>
      <c r="C287" s="16"/>
      <c r="D287" s="16"/>
      <c r="E287" s="15">
        <f t="shared" si="28"/>
        <v>1069.6400000000003</v>
      </c>
      <c r="F287" s="15"/>
      <c r="G287" s="15"/>
      <c r="H287" s="15"/>
      <c r="I287" s="17">
        <f t="shared" si="29"/>
        <v>2.7334710743801651E-3</v>
      </c>
      <c r="J287" s="17"/>
      <c r="K287" s="17"/>
      <c r="L287" s="17"/>
      <c r="M287" s="15">
        <f t="shared" si="36"/>
        <v>434.78260869565219</v>
      </c>
      <c r="N287" s="15"/>
      <c r="O287" s="15"/>
      <c r="P287" s="15"/>
      <c r="Q287" s="18">
        <f t="shared" si="30"/>
        <v>273.18196987737332</v>
      </c>
      <c r="R287" s="19"/>
      <c r="S287" s="19"/>
      <c r="T287" s="20"/>
      <c r="U287" s="21">
        <f t="shared" si="31"/>
        <v>5.1342975206611578E-3</v>
      </c>
      <c r="V287" s="21"/>
      <c r="W287" s="21"/>
      <c r="X287" s="21"/>
      <c r="Y287" s="15">
        <f t="shared" si="32"/>
        <v>434.78260869565219</v>
      </c>
      <c r="Z287" s="15"/>
      <c r="AA287" s="15"/>
      <c r="AB287" s="15"/>
      <c r="AC287" s="15">
        <f t="shared" si="34"/>
        <v>546.36393975474664</v>
      </c>
      <c r="AD287" s="15"/>
      <c r="AE287" s="15"/>
      <c r="AF287" s="15"/>
      <c r="AG287" s="15">
        <f t="shared" si="35"/>
        <v>796.45803012262706</v>
      </c>
      <c r="AH287" s="15"/>
      <c r="AI287" s="15"/>
      <c r="AJ287" s="15"/>
      <c r="AK287" s="15">
        <f t="shared" si="33"/>
        <v>467.00833541993671</v>
      </c>
      <c r="AL287" s="15"/>
      <c r="AM287" s="15"/>
      <c r="AN287" s="15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</row>
    <row r="288" spans="1:86">
      <c r="A288" s="15">
        <v>243</v>
      </c>
      <c r="B288" s="15"/>
      <c r="C288" s="15"/>
      <c r="D288" s="15"/>
      <c r="E288" s="15">
        <f t="shared" si="28"/>
        <v>1074.0600000000002</v>
      </c>
      <c r="F288" s="15"/>
      <c r="G288" s="15"/>
      <c r="H288" s="15"/>
      <c r="I288" s="17">
        <f t="shared" si="29"/>
        <v>2.7366255144032924E-3</v>
      </c>
      <c r="J288" s="17"/>
      <c r="K288" s="17"/>
      <c r="L288" s="17"/>
      <c r="M288" s="15">
        <f t="shared" si="36"/>
        <v>434.78260869565219</v>
      </c>
      <c r="N288" s="15"/>
      <c r="O288" s="15"/>
      <c r="P288" s="15"/>
      <c r="Q288" s="18">
        <f t="shared" si="30"/>
        <v>273.18196987737332</v>
      </c>
      <c r="R288" s="19"/>
      <c r="S288" s="19"/>
      <c r="T288" s="20"/>
      <c r="U288" s="21">
        <f t="shared" si="31"/>
        <v>5.0987654320987664E-3</v>
      </c>
      <c r="V288" s="21"/>
      <c r="W288" s="21"/>
      <c r="X288" s="21"/>
      <c r="Y288" s="15">
        <f t="shared" si="32"/>
        <v>434.78260869565219</v>
      </c>
      <c r="Z288" s="15"/>
      <c r="AA288" s="15"/>
      <c r="AB288" s="15"/>
      <c r="AC288" s="15">
        <f t="shared" si="34"/>
        <v>546.36393975474664</v>
      </c>
      <c r="AD288" s="15"/>
      <c r="AE288" s="15"/>
      <c r="AF288" s="15"/>
      <c r="AG288" s="15">
        <f t="shared" si="35"/>
        <v>800.87803012262691</v>
      </c>
      <c r="AH288" s="15"/>
      <c r="AI288" s="15"/>
      <c r="AJ288" s="15"/>
      <c r="AK288" s="15">
        <f t="shared" si="33"/>
        <v>467.58735541993673</v>
      </c>
      <c r="AL288" s="15"/>
      <c r="AM288" s="15"/>
      <c r="AN288" s="15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</row>
    <row r="289" spans="1:86">
      <c r="A289" s="15">
        <v>244</v>
      </c>
      <c r="B289" s="15"/>
      <c r="C289" s="15"/>
      <c r="D289" s="15"/>
      <c r="E289" s="15">
        <f t="shared" si="28"/>
        <v>1078.4800000000002</v>
      </c>
      <c r="F289" s="15"/>
      <c r="G289" s="15"/>
      <c r="H289" s="15"/>
      <c r="I289" s="17">
        <f t="shared" si="29"/>
        <v>2.7397540983606556E-3</v>
      </c>
      <c r="J289" s="17"/>
      <c r="K289" s="17"/>
      <c r="L289" s="17"/>
      <c r="M289" s="15">
        <f t="shared" si="36"/>
        <v>434.78260869565219</v>
      </c>
      <c r="N289" s="15"/>
      <c r="O289" s="15"/>
      <c r="P289" s="15"/>
      <c r="Q289" s="18">
        <f t="shared" si="30"/>
        <v>273.18196987737332</v>
      </c>
      <c r="R289" s="19"/>
      <c r="S289" s="19"/>
      <c r="T289" s="20"/>
      <c r="U289" s="21">
        <f t="shared" si="31"/>
        <v>5.0635245901639349E-3</v>
      </c>
      <c r="V289" s="21"/>
      <c r="W289" s="21"/>
      <c r="X289" s="21"/>
      <c r="Y289" s="15">
        <f t="shared" si="32"/>
        <v>434.78260869565219</v>
      </c>
      <c r="Z289" s="15"/>
      <c r="AA289" s="15"/>
      <c r="AB289" s="15"/>
      <c r="AC289" s="15">
        <f t="shared" si="34"/>
        <v>546.36393975474664</v>
      </c>
      <c r="AD289" s="15"/>
      <c r="AE289" s="15"/>
      <c r="AF289" s="15"/>
      <c r="AG289" s="15">
        <f t="shared" si="35"/>
        <v>805.29803012262698</v>
      </c>
      <c r="AH289" s="15"/>
      <c r="AI289" s="15"/>
      <c r="AJ289" s="15"/>
      <c r="AK289" s="15">
        <f t="shared" si="33"/>
        <v>468.16283941993663</v>
      </c>
      <c r="AL289" s="15"/>
      <c r="AM289" s="15"/>
      <c r="AN289" s="15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</row>
    <row r="290" spans="1:86">
      <c r="A290" s="16">
        <v>245</v>
      </c>
      <c r="B290" s="16"/>
      <c r="C290" s="16"/>
      <c r="D290" s="16"/>
      <c r="E290" s="15">
        <f t="shared" si="28"/>
        <v>1082.9000000000003</v>
      </c>
      <c r="F290" s="15"/>
      <c r="G290" s="15"/>
      <c r="H290" s="15"/>
      <c r="I290" s="17">
        <f t="shared" si="29"/>
        <v>2.7428571428571432E-3</v>
      </c>
      <c r="J290" s="17"/>
      <c r="K290" s="17"/>
      <c r="L290" s="17"/>
      <c r="M290" s="15">
        <f t="shared" si="36"/>
        <v>434.78260869565219</v>
      </c>
      <c r="N290" s="15"/>
      <c r="O290" s="15"/>
      <c r="P290" s="15"/>
      <c r="Q290" s="18">
        <f t="shared" si="30"/>
        <v>273.18196987737332</v>
      </c>
      <c r="R290" s="19"/>
      <c r="S290" s="19"/>
      <c r="T290" s="20"/>
      <c r="U290" s="21">
        <f t="shared" si="31"/>
        <v>5.0285714285714291E-3</v>
      </c>
      <c r="V290" s="21"/>
      <c r="W290" s="21"/>
      <c r="X290" s="21"/>
      <c r="Y290" s="15">
        <f t="shared" si="32"/>
        <v>434.78260869565219</v>
      </c>
      <c r="Z290" s="15"/>
      <c r="AA290" s="15"/>
      <c r="AB290" s="15"/>
      <c r="AC290" s="15">
        <f t="shared" si="34"/>
        <v>546.36393975474664</v>
      </c>
      <c r="AD290" s="15"/>
      <c r="AE290" s="15"/>
      <c r="AF290" s="15"/>
      <c r="AG290" s="15">
        <f t="shared" si="35"/>
        <v>809.71803012262706</v>
      </c>
      <c r="AH290" s="15"/>
      <c r="AI290" s="15"/>
      <c r="AJ290" s="15"/>
      <c r="AK290" s="15">
        <f t="shared" si="33"/>
        <v>468.73478741993671</v>
      </c>
      <c r="AL290" s="15"/>
      <c r="AM290" s="15"/>
      <c r="AN290" s="15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</row>
    <row r="291" spans="1:86">
      <c r="A291" s="15">
        <v>246</v>
      </c>
      <c r="B291" s="15"/>
      <c r="C291" s="15"/>
      <c r="D291" s="15"/>
      <c r="E291" s="15">
        <f t="shared" si="28"/>
        <v>1087.3200000000002</v>
      </c>
      <c r="F291" s="15"/>
      <c r="G291" s="15"/>
      <c r="H291" s="15"/>
      <c r="I291" s="17">
        <f t="shared" si="29"/>
        <v>2.7459349593495935E-3</v>
      </c>
      <c r="J291" s="17"/>
      <c r="K291" s="17"/>
      <c r="L291" s="17"/>
      <c r="M291" s="15">
        <f t="shared" si="36"/>
        <v>434.78260869565219</v>
      </c>
      <c r="N291" s="15"/>
      <c r="O291" s="15"/>
      <c r="P291" s="15"/>
      <c r="Q291" s="18">
        <f t="shared" si="30"/>
        <v>273.18196987737332</v>
      </c>
      <c r="R291" s="19"/>
      <c r="S291" s="19"/>
      <c r="T291" s="20"/>
      <c r="U291" s="21">
        <f t="shared" si="31"/>
        <v>4.9939024390243912E-3</v>
      </c>
      <c r="V291" s="21"/>
      <c r="W291" s="21"/>
      <c r="X291" s="21"/>
      <c r="Y291" s="15">
        <f t="shared" si="32"/>
        <v>434.78260869565219</v>
      </c>
      <c r="Z291" s="15"/>
      <c r="AA291" s="15"/>
      <c r="AB291" s="15"/>
      <c r="AC291" s="15">
        <f t="shared" si="34"/>
        <v>546.36393975474664</v>
      </c>
      <c r="AD291" s="15"/>
      <c r="AE291" s="15"/>
      <c r="AF291" s="15"/>
      <c r="AG291" s="15">
        <f t="shared" si="35"/>
        <v>814.1380301226269</v>
      </c>
      <c r="AH291" s="15"/>
      <c r="AI291" s="15"/>
      <c r="AJ291" s="15"/>
      <c r="AK291" s="15">
        <f t="shared" si="33"/>
        <v>469.30319941993662</v>
      </c>
      <c r="AL291" s="15"/>
      <c r="AM291" s="15"/>
      <c r="AN291" s="15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</row>
    <row r="292" spans="1:86">
      <c r="A292" s="15">
        <v>247</v>
      </c>
      <c r="B292" s="15"/>
      <c r="C292" s="15"/>
      <c r="D292" s="15"/>
      <c r="E292" s="15">
        <f t="shared" si="28"/>
        <v>1091.7400000000002</v>
      </c>
      <c r="F292" s="15"/>
      <c r="G292" s="15"/>
      <c r="H292" s="15"/>
      <c r="I292" s="17">
        <f t="shared" si="29"/>
        <v>2.7489878542510124E-3</v>
      </c>
      <c r="J292" s="17"/>
      <c r="K292" s="17"/>
      <c r="L292" s="17"/>
      <c r="M292" s="15">
        <f t="shared" si="36"/>
        <v>434.78260869565219</v>
      </c>
      <c r="N292" s="15"/>
      <c r="O292" s="15"/>
      <c r="P292" s="15"/>
      <c r="Q292" s="18">
        <f t="shared" si="30"/>
        <v>273.18196987737332</v>
      </c>
      <c r="R292" s="19"/>
      <c r="S292" s="19"/>
      <c r="T292" s="20"/>
      <c r="U292" s="21">
        <f t="shared" si="31"/>
        <v>4.9595141700404868E-3</v>
      </c>
      <c r="V292" s="21"/>
      <c r="W292" s="21"/>
      <c r="X292" s="21"/>
      <c r="Y292" s="15">
        <f t="shared" si="32"/>
        <v>434.78260869565219</v>
      </c>
      <c r="Z292" s="15"/>
      <c r="AA292" s="15"/>
      <c r="AB292" s="15"/>
      <c r="AC292" s="15">
        <f t="shared" si="34"/>
        <v>546.36393975474664</v>
      </c>
      <c r="AD292" s="15"/>
      <c r="AE292" s="15"/>
      <c r="AF292" s="15"/>
      <c r="AG292" s="15">
        <f t="shared" si="35"/>
        <v>818.55803012262697</v>
      </c>
      <c r="AH292" s="15"/>
      <c r="AI292" s="15"/>
      <c r="AJ292" s="15"/>
      <c r="AK292" s="15">
        <f t="shared" si="33"/>
        <v>469.8680754199367</v>
      </c>
      <c r="AL292" s="15"/>
      <c r="AM292" s="15"/>
      <c r="AN292" s="15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</row>
    <row r="293" spans="1:86">
      <c r="A293" s="16">
        <v>248</v>
      </c>
      <c r="B293" s="16"/>
      <c r="C293" s="16"/>
      <c r="D293" s="16"/>
      <c r="E293" s="15">
        <f t="shared" si="28"/>
        <v>1096.1600000000003</v>
      </c>
      <c r="F293" s="15"/>
      <c r="G293" s="15"/>
      <c r="H293" s="15"/>
      <c r="I293" s="17">
        <f t="shared" si="29"/>
        <v>2.7520161290322579E-3</v>
      </c>
      <c r="J293" s="17"/>
      <c r="K293" s="17"/>
      <c r="L293" s="17"/>
      <c r="M293" s="15">
        <f t="shared" si="36"/>
        <v>434.78260869565219</v>
      </c>
      <c r="N293" s="15"/>
      <c r="O293" s="15"/>
      <c r="P293" s="15"/>
      <c r="Q293" s="18">
        <f t="shared" si="30"/>
        <v>273.18196987737332</v>
      </c>
      <c r="R293" s="19"/>
      <c r="S293" s="19"/>
      <c r="T293" s="20"/>
      <c r="U293" s="21">
        <f t="shared" si="31"/>
        <v>4.9254032258064517E-3</v>
      </c>
      <c r="V293" s="21"/>
      <c r="W293" s="21"/>
      <c r="X293" s="21"/>
      <c r="Y293" s="15">
        <f t="shared" si="32"/>
        <v>434.78260869565219</v>
      </c>
      <c r="Z293" s="15"/>
      <c r="AA293" s="15"/>
      <c r="AB293" s="15"/>
      <c r="AC293" s="15">
        <f t="shared" si="34"/>
        <v>546.36393975474664</v>
      </c>
      <c r="AD293" s="15"/>
      <c r="AE293" s="15"/>
      <c r="AF293" s="15"/>
      <c r="AG293" s="15">
        <f t="shared" si="35"/>
        <v>822.97803012262705</v>
      </c>
      <c r="AH293" s="15"/>
      <c r="AI293" s="15"/>
      <c r="AJ293" s="15"/>
      <c r="AK293" s="15">
        <f t="shared" si="33"/>
        <v>470.42941541993673</v>
      </c>
      <c r="AL293" s="15"/>
      <c r="AM293" s="15"/>
      <c r="AN293" s="15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</row>
    <row r="294" spans="1:86">
      <c r="A294" s="15">
        <v>249</v>
      </c>
      <c r="B294" s="15"/>
      <c r="C294" s="15"/>
      <c r="D294" s="15"/>
      <c r="E294" s="15">
        <f t="shared" si="28"/>
        <v>1100.5800000000002</v>
      </c>
      <c r="F294" s="15"/>
      <c r="G294" s="15"/>
      <c r="H294" s="15"/>
      <c r="I294" s="17">
        <f t="shared" si="29"/>
        <v>2.7550200803212852E-3</v>
      </c>
      <c r="J294" s="17"/>
      <c r="K294" s="17"/>
      <c r="L294" s="17"/>
      <c r="M294" s="15">
        <f t="shared" si="36"/>
        <v>434.78260869565219</v>
      </c>
      <c r="N294" s="15"/>
      <c r="O294" s="15"/>
      <c r="P294" s="15"/>
      <c r="Q294" s="18">
        <f t="shared" si="30"/>
        <v>273.18196987737332</v>
      </c>
      <c r="R294" s="19"/>
      <c r="S294" s="19"/>
      <c r="T294" s="20"/>
      <c r="U294" s="21">
        <f t="shared" si="31"/>
        <v>4.8915662650602411E-3</v>
      </c>
      <c r="V294" s="21"/>
      <c r="W294" s="21"/>
      <c r="X294" s="21"/>
      <c r="Y294" s="15">
        <f t="shared" si="32"/>
        <v>434.78260869565219</v>
      </c>
      <c r="Z294" s="15"/>
      <c r="AA294" s="15"/>
      <c r="AB294" s="15"/>
      <c r="AC294" s="15">
        <f t="shared" si="34"/>
        <v>546.36393975474664</v>
      </c>
      <c r="AD294" s="15"/>
      <c r="AE294" s="15"/>
      <c r="AF294" s="15"/>
      <c r="AG294" s="15">
        <f t="shared" si="35"/>
        <v>827.39803012262689</v>
      </c>
      <c r="AH294" s="15"/>
      <c r="AI294" s="15"/>
      <c r="AJ294" s="15"/>
      <c r="AK294" s="15">
        <f t="shared" si="33"/>
        <v>470.98721941993665</v>
      </c>
      <c r="AL294" s="15"/>
      <c r="AM294" s="15"/>
      <c r="AN294" s="15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</row>
    <row r="295" spans="1:86">
      <c r="A295" s="15">
        <v>250</v>
      </c>
      <c r="B295" s="15"/>
      <c r="C295" s="15"/>
      <c r="D295" s="15"/>
      <c r="E295" s="15">
        <f t="shared" si="28"/>
        <v>1105.0000000000002</v>
      </c>
      <c r="F295" s="15"/>
      <c r="G295" s="15"/>
      <c r="H295" s="15"/>
      <c r="I295" s="17">
        <f t="shared" si="29"/>
        <v>2.758E-3</v>
      </c>
      <c r="J295" s="17"/>
      <c r="K295" s="17"/>
      <c r="L295" s="17"/>
      <c r="M295" s="15">
        <f t="shared" si="36"/>
        <v>434.78260869565219</v>
      </c>
      <c r="N295" s="15"/>
      <c r="O295" s="15"/>
      <c r="P295" s="15"/>
      <c r="Q295" s="18">
        <f t="shared" si="30"/>
        <v>273.18196987737332</v>
      </c>
      <c r="R295" s="19"/>
      <c r="S295" s="19"/>
      <c r="T295" s="20"/>
      <c r="U295" s="21">
        <f t="shared" si="31"/>
        <v>4.8580000000000012E-3</v>
      </c>
      <c r="V295" s="21"/>
      <c r="W295" s="21"/>
      <c r="X295" s="21"/>
      <c r="Y295" s="15">
        <f t="shared" si="32"/>
        <v>434.78260869565219</v>
      </c>
      <c r="Z295" s="15"/>
      <c r="AA295" s="15"/>
      <c r="AB295" s="15"/>
      <c r="AC295" s="15">
        <f t="shared" si="34"/>
        <v>546.36393975474664</v>
      </c>
      <c r="AD295" s="15"/>
      <c r="AE295" s="15"/>
      <c r="AF295" s="15"/>
      <c r="AG295" s="15">
        <f t="shared" si="35"/>
        <v>831.81803012262696</v>
      </c>
      <c r="AH295" s="15"/>
      <c r="AI295" s="15"/>
      <c r="AJ295" s="15"/>
      <c r="AK295" s="15">
        <f t="shared" si="33"/>
        <v>471.54148741993669</v>
      </c>
      <c r="AL295" s="15"/>
      <c r="AM295" s="15"/>
      <c r="AN295" s="15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</row>
    <row r="296" spans="1:86">
      <c r="A296" s="16">
        <v>251</v>
      </c>
      <c r="B296" s="16"/>
      <c r="C296" s="16"/>
      <c r="D296" s="16"/>
      <c r="E296" s="15">
        <f t="shared" si="28"/>
        <v>1109.4200000000003</v>
      </c>
      <c r="F296" s="15"/>
      <c r="G296" s="15"/>
      <c r="H296" s="15"/>
      <c r="I296" s="17">
        <f t="shared" si="29"/>
        <v>2.7609561752988052E-3</v>
      </c>
      <c r="J296" s="17"/>
      <c r="K296" s="17"/>
      <c r="L296" s="17"/>
      <c r="M296" s="15">
        <f t="shared" si="36"/>
        <v>434.78260869565219</v>
      </c>
      <c r="N296" s="15"/>
      <c r="O296" s="15"/>
      <c r="P296" s="15"/>
      <c r="Q296" s="18">
        <f t="shared" si="30"/>
        <v>273.18196987737332</v>
      </c>
      <c r="R296" s="19"/>
      <c r="S296" s="19"/>
      <c r="T296" s="20"/>
      <c r="U296" s="21">
        <f t="shared" si="31"/>
        <v>4.8247011952191245E-3</v>
      </c>
      <c r="V296" s="21"/>
      <c r="W296" s="21"/>
      <c r="X296" s="21"/>
      <c r="Y296" s="15">
        <f t="shared" si="32"/>
        <v>434.78260869565219</v>
      </c>
      <c r="Z296" s="15"/>
      <c r="AA296" s="15"/>
      <c r="AB296" s="15"/>
      <c r="AC296" s="15">
        <f t="shared" si="34"/>
        <v>546.36393975474664</v>
      </c>
      <c r="AD296" s="15"/>
      <c r="AE296" s="15"/>
      <c r="AF296" s="15"/>
      <c r="AG296" s="15">
        <f t="shared" si="35"/>
        <v>836.23803012262704</v>
      </c>
      <c r="AH296" s="15"/>
      <c r="AI296" s="15"/>
      <c r="AJ296" s="15"/>
      <c r="AK296" s="15">
        <f t="shared" si="33"/>
        <v>472.09221941993667</v>
      </c>
      <c r="AL296" s="15"/>
      <c r="AM296" s="15"/>
      <c r="AN296" s="15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</row>
    <row r="297" spans="1:86">
      <c r="A297" s="15">
        <v>252</v>
      </c>
      <c r="B297" s="15"/>
      <c r="C297" s="15"/>
      <c r="D297" s="15"/>
      <c r="E297" s="15">
        <f t="shared" si="28"/>
        <v>1113.8400000000001</v>
      </c>
      <c r="F297" s="15"/>
      <c r="G297" s="15"/>
      <c r="H297" s="15"/>
      <c r="I297" s="17">
        <f t="shared" si="29"/>
        <v>2.7638888888888891E-3</v>
      </c>
      <c r="J297" s="17"/>
      <c r="K297" s="17"/>
      <c r="L297" s="17"/>
      <c r="M297" s="15">
        <f t="shared" si="36"/>
        <v>434.78260869565219</v>
      </c>
      <c r="N297" s="15"/>
      <c r="O297" s="15"/>
      <c r="P297" s="15"/>
      <c r="Q297" s="18">
        <f t="shared" si="30"/>
        <v>273.18196987737332</v>
      </c>
      <c r="R297" s="19"/>
      <c r="S297" s="19"/>
      <c r="T297" s="20"/>
      <c r="U297" s="21">
        <f t="shared" si="31"/>
        <v>4.791666666666668E-3</v>
      </c>
      <c r="V297" s="21"/>
      <c r="W297" s="21"/>
      <c r="X297" s="21"/>
      <c r="Y297" s="15">
        <f t="shared" si="32"/>
        <v>434.78260869565219</v>
      </c>
      <c r="Z297" s="15"/>
      <c r="AA297" s="15"/>
      <c r="AB297" s="15"/>
      <c r="AC297" s="15">
        <f t="shared" si="34"/>
        <v>546.36393975474664</v>
      </c>
      <c r="AD297" s="15"/>
      <c r="AE297" s="15"/>
      <c r="AF297" s="15"/>
      <c r="AG297" s="15">
        <f t="shared" si="35"/>
        <v>840.65803012262688</v>
      </c>
      <c r="AH297" s="15"/>
      <c r="AI297" s="15"/>
      <c r="AJ297" s="15"/>
      <c r="AK297" s="15">
        <f t="shared" si="33"/>
        <v>472.63941541993665</v>
      </c>
      <c r="AL297" s="15"/>
      <c r="AM297" s="15"/>
      <c r="AN297" s="15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</row>
    <row r="298" spans="1:86">
      <c r="A298" s="15">
        <v>253</v>
      </c>
      <c r="B298" s="15"/>
      <c r="C298" s="15"/>
      <c r="D298" s="15"/>
      <c r="E298" s="15">
        <f t="shared" si="28"/>
        <v>1118.2600000000002</v>
      </c>
      <c r="F298" s="15"/>
      <c r="G298" s="15"/>
      <c r="H298" s="15"/>
      <c r="I298" s="17">
        <f t="shared" si="29"/>
        <v>2.7667984189723321E-3</v>
      </c>
      <c r="J298" s="17"/>
      <c r="K298" s="17"/>
      <c r="L298" s="17"/>
      <c r="M298" s="15">
        <f t="shared" si="36"/>
        <v>434.78260869565219</v>
      </c>
      <c r="N298" s="15"/>
      <c r="O298" s="15"/>
      <c r="P298" s="15"/>
      <c r="Q298" s="18">
        <f t="shared" si="30"/>
        <v>273.18196987737332</v>
      </c>
      <c r="R298" s="19"/>
      <c r="S298" s="19"/>
      <c r="T298" s="20"/>
      <c r="U298" s="21">
        <f t="shared" si="31"/>
        <v>4.7588932806324116E-3</v>
      </c>
      <c r="V298" s="21"/>
      <c r="W298" s="21"/>
      <c r="X298" s="21"/>
      <c r="Y298" s="15">
        <f t="shared" si="32"/>
        <v>434.78260869565219</v>
      </c>
      <c r="Z298" s="15"/>
      <c r="AA298" s="15"/>
      <c r="AB298" s="15"/>
      <c r="AC298" s="15">
        <f t="shared" si="34"/>
        <v>546.36393975474664</v>
      </c>
      <c r="AD298" s="15"/>
      <c r="AE298" s="15"/>
      <c r="AF298" s="15"/>
      <c r="AG298" s="15">
        <f t="shared" si="35"/>
        <v>845.07803012262696</v>
      </c>
      <c r="AH298" s="15"/>
      <c r="AI298" s="15"/>
      <c r="AJ298" s="15"/>
      <c r="AK298" s="15">
        <f t="shared" si="33"/>
        <v>473.1830754199367</v>
      </c>
      <c r="AL298" s="15"/>
      <c r="AM298" s="15"/>
      <c r="AN298" s="15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</row>
    <row r="299" spans="1:86">
      <c r="A299" s="16">
        <v>254</v>
      </c>
      <c r="B299" s="16"/>
      <c r="C299" s="16"/>
      <c r="D299" s="16"/>
      <c r="E299" s="15">
        <f t="shared" si="28"/>
        <v>1122.6800000000003</v>
      </c>
      <c r="F299" s="15"/>
      <c r="G299" s="15"/>
      <c r="H299" s="15"/>
      <c r="I299" s="17">
        <f t="shared" si="29"/>
        <v>2.7696850393700788E-3</v>
      </c>
      <c r="J299" s="17"/>
      <c r="K299" s="17"/>
      <c r="L299" s="17"/>
      <c r="M299" s="15">
        <f t="shared" si="36"/>
        <v>434.78260869565219</v>
      </c>
      <c r="N299" s="15"/>
      <c r="O299" s="15"/>
      <c r="P299" s="15"/>
      <c r="Q299" s="18">
        <f t="shared" si="30"/>
        <v>273.18196987737332</v>
      </c>
      <c r="R299" s="19"/>
      <c r="S299" s="19"/>
      <c r="T299" s="20"/>
      <c r="U299" s="21">
        <f t="shared" si="31"/>
        <v>4.7263779527559058E-3</v>
      </c>
      <c r="V299" s="21"/>
      <c r="W299" s="21"/>
      <c r="X299" s="21"/>
      <c r="Y299" s="15">
        <f t="shared" si="32"/>
        <v>434.78260869565219</v>
      </c>
      <c r="Z299" s="15"/>
      <c r="AA299" s="15"/>
      <c r="AB299" s="15"/>
      <c r="AC299" s="15">
        <f t="shared" si="34"/>
        <v>546.36393975474664</v>
      </c>
      <c r="AD299" s="15"/>
      <c r="AE299" s="15"/>
      <c r="AF299" s="15"/>
      <c r="AG299" s="15">
        <f t="shared" si="35"/>
        <v>849.49803012262703</v>
      </c>
      <c r="AH299" s="15"/>
      <c r="AI299" s="15"/>
      <c r="AJ299" s="15"/>
      <c r="AK299" s="15">
        <f t="shared" si="33"/>
        <v>473.72319941993663</v>
      </c>
      <c r="AL299" s="15"/>
      <c r="AM299" s="15"/>
      <c r="AN299" s="15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</row>
    <row r="300" spans="1:86">
      <c r="A300" s="15">
        <v>255</v>
      </c>
      <c r="B300" s="15"/>
      <c r="C300" s="15"/>
      <c r="D300" s="15"/>
      <c r="E300" s="15">
        <f t="shared" si="28"/>
        <v>1127.1000000000001</v>
      </c>
      <c r="F300" s="15"/>
      <c r="G300" s="15"/>
      <c r="H300" s="15"/>
      <c r="I300" s="17">
        <f t="shared" si="29"/>
        <v>2.7725490196078431E-3</v>
      </c>
      <c r="J300" s="17"/>
      <c r="K300" s="17"/>
      <c r="L300" s="17"/>
      <c r="M300" s="15">
        <f t="shared" si="36"/>
        <v>434.78260869565219</v>
      </c>
      <c r="N300" s="15"/>
      <c r="O300" s="15"/>
      <c r="P300" s="15"/>
      <c r="Q300" s="18">
        <f t="shared" si="30"/>
        <v>273.18196987737332</v>
      </c>
      <c r="R300" s="19"/>
      <c r="S300" s="19"/>
      <c r="T300" s="20"/>
      <c r="U300" s="21">
        <f t="shared" si="31"/>
        <v>4.6941176470588243E-3</v>
      </c>
      <c r="V300" s="21"/>
      <c r="W300" s="21"/>
      <c r="X300" s="21"/>
      <c r="Y300" s="15">
        <f t="shared" si="32"/>
        <v>434.78260869565219</v>
      </c>
      <c r="Z300" s="15"/>
      <c r="AA300" s="15"/>
      <c r="AB300" s="15"/>
      <c r="AC300" s="15">
        <f t="shared" si="34"/>
        <v>546.36393975474664</v>
      </c>
      <c r="AD300" s="15"/>
      <c r="AE300" s="15"/>
      <c r="AF300" s="15"/>
      <c r="AG300" s="15">
        <f t="shared" si="35"/>
        <v>853.91803012262687</v>
      </c>
      <c r="AH300" s="15"/>
      <c r="AI300" s="15"/>
      <c r="AJ300" s="15"/>
      <c r="AK300" s="15">
        <f t="shared" si="33"/>
        <v>474.25978741993663</v>
      </c>
      <c r="AL300" s="15"/>
      <c r="AM300" s="15"/>
      <c r="AN300" s="15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</row>
    <row r="301" spans="1:86">
      <c r="A301" s="15">
        <v>256</v>
      </c>
      <c r="B301" s="15"/>
      <c r="C301" s="15"/>
      <c r="D301" s="15"/>
      <c r="E301" s="15">
        <f t="shared" si="28"/>
        <v>1131.5200000000002</v>
      </c>
      <c r="F301" s="15"/>
      <c r="G301" s="15"/>
      <c r="H301" s="15"/>
      <c r="I301" s="17">
        <f t="shared" si="29"/>
        <v>2.7753906250000001E-3</v>
      </c>
      <c r="J301" s="17"/>
      <c r="K301" s="17"/>
      <c r="L301" s="17"/>
      <c r="M301" s="15">
        <f t="shared" si="36"/>
        <v>434.78260869565219</v>
      </c>
      <c r="N301" s="15"/>
      <c r="O301" s="15"/>
      <c r="P301" s="15"/>
      <c r="Q301" s="18">
        <f t="shared" si="30"/>
        <v>273.18196987737332</v>
      </c>
      <c r="R301" s="19"/>
      <c r="S301" s="19"/>
      <c r="T301" s="20"/>
      <c r="U301" s="21">
        <f t="shared" si="31"/>
        <v>4.6621093750000009E-3</v>
      </c>
      <c r="V301" s="21"/>
      <c r="W301" s="21"/>
      <c r="X301" s="21"/>
      <c r="Y301" s="15">
        <f t="shared" si="32"/>
        <v>434.78260869565219</v>
      </c>
      <c r="Z301" s="15"/>
      <c r="AA301" s="15"/>
      <c r="AB301" s="15"/>
      <c r="AC301" s="15">
        <f t="shared" si="34"/>
        <v>546.36393975474664</v>
      </c>
      <c r="AD301" s="15"/>
      <c r="AE301" s="15"/>
      <c r="AF301" s="15"/>
      <c r="AG301" s="15">
        <f t="shared" si="35"/>
        <v>858.33803012262695</v>
      </c>
      <c r="AH301" s="15"/>
      <c r="AI301" s="15"/>
      <c r="AJ301" s="15"/>
      <c r="AK301" s="15">
        <f t="shared" si="33"/>
        <v>474.79283941993663</v>
      </c>
      <c r="AL301" s="15"/>
      <c r="AM301" s="15"/>
      <c r="AN301" s="15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</row>
    <row r="302" spans="1:86">
      <c r="A302" s="16">
        <v>257</v>
      </c>
      <c r="B302" s="16"/>
      <c r="C302" s="16"/>
      <c r="D302" s="16"/>
      <c r="E302" s="15">
        <f t="shared" ref="E302:E365" si="37">0.8*0.85*H$36*L$35*A302/1000</f>
        <v>1135.9400000000003</v>
      </c>
      <c r="F302" s="15"/>
      <c r="G302" s="15"/>
      <c r="H302" s="15"/>
      <c r="I302" s="17">
        <f t="shared" ref="I302:I365" si="38">E$40*(A302+L$39-L$36)/A302</f>
        <v>2.7782101167315174E-3</v>
      </c>
      <c r="J302" s="17"/>
      <c r="K302" s="17"/>
      <c r="L302" s="17"/>
      <c r="M302" s="15">
        <f t="shared" si="36"/>
        <v>434.78260869565219</v>
      </c>
      <c r="N302" s="15"/>
      <c r="O302" s="15"/>
      <c r="P302" s="15"/>
      <c r="Q302" s="18">
        <f t="shared" ref="Q302:Q365" si="39">L$40*M302*L$34*L$34*PI()/4000</f>
        <v>273.18196987737332</v>
      </c>
      <c r="R302" s="19"/>
      <c r="S302" s="19"/>
      <c r="T302" s="20"/>
      <c r="U302" s="21">
        <f t="shared" ref="U302:U365" si="40">L$39*E$40/A302-E$40</f>
        <v>4.6303501945525304E-3</v>
      </c>
      <c r="V302" s="21"/>
      <c r="W302" s="21"/>
      <c r="X302" s="21"/>
      <c r="Y302" s="15">
        <f t="shared" ref="Y302:Y365" si="41">IF(ABS(U302)&gt;D$36/(1000*D$37),IF(U302&lt;0,-D$36,D$36),(U302*D$37*1000))</f>
        <v>434.78260869565219</v>
      </c>
      <c r="Z302" s="15"/>
      <c r="AA302" s="15"/>
      <c r="AB302" s="15"/>
      <c r="AC302" s="15">
        <f t="shared" si="34"/>
        <v>546.36393975474664</v>
      </c>
      <c r="AD302" s="15"/>
      <c r="AE302" s="15"/>
      <c r="AF302" s="15"/>
      <c r="AG302" s="15">
        <f t="shared" si="35"/>
        <v>862.75803012262702</v>
      </c>
      <c r="AH302" s="15"/>
      <c r="AI302" s="15"/>
      <c r="AJ302" s="15"/>
      <c r="AK302" s="15">
        <f t="shared" ref="AK302:AK365" si="42">(AC302*(L$39-L$36/2)+Q302*(L$39-L$36/2)+(L$36/2-0.4*A302)*E302)/1000</f>
        <v>475.32235541993668</v>
      </c>
      <c r="AL302" s="15"/>
      <c r="AM302" s="15"/>
      <c r="AN302" s="15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</row>
    <row r="303" spans="1:86">
      <c r="A303" s="15">
        <v>258</v>
      </c>
      <c r="B303" s="15"/>
      <c r="C303" s="15"/>
      <c r="D303" s="15"/>
      <c r="E303" s="15">
        <f t="shared" si="37"/>
        <v>1140.3600000000001</v>
      </c>
      <c r="F303" s="15"/>
      <c r="G303" s="15"/>
      <c r="H303" s="15"/>
      <c r="I303" s="17">
        <f t="shared" si="38"/>
        <v>2.7810077519379848E-3</v>
      </c>
      <c r="J303" s="17"/>
      <c r="K303" s="17"/>
      <c r="L303" s="17"/>
      <c r="M303" s="15">
        <f t="shared" si="36"/>
        <v>434.78260869565219</v>
      </c>
      <c r="N303" s="15"/>
      <c r="O303" s="15"/>
      <c r="P303" s="15"/>
      <c r="Q303" s="18">
        <f t="shared" si="39"/>
        <v>273.18196987737332</v>
      </c>
      <c r="R303" s="19"/>
      <c r="S303" s="19"/>
      <c r="T303" s="20"/>
      <c r="U303" s="21">
        <f t="shared" si="40"/>
        <v>4.5988372093023269E-3</v>
      </c>
      <c r="V303" s="21"/>
      <c r="W303" s="21"/>
      <c r="X303" s="21"/>
      <c r="Y303" s="15">
        <f t="shared" si="41"/>
        <v>434.78260869565219</v>
      </c>
      <c r="Z303" s="15"/>
      <c r="AA303" s="15"/>
      <c r="AB303" s="15"/>
      <c r="AC303" s="15">
        <f t="shared" ref="AC303:AC366" si="43">L$41*Y303*PI()*L$34*L$34/4000</f>
        <v>546.36393975474664</v>
      </c>
      <c r="AD303" s="15"/>
      <c r="AE303" s="15"/>
      <c r="AF303" s="15"/>
      <c r="AG303" s="15">
        <f t="shared" si="35"/>
        <v>867.17803012262686</v>
      </c>
      <c r="AH303" s="15"/>
      <c r="AI303" s="15"/>
      <c r="AJ303" s="15"/>
      <c r="AK303" s="15">
        <f t="shared" si="42"/>
        <v>475.84833541993669</v>
      </c>
      <c r="AL303" s="15"/>
      <c r="AM303" s="15"/>
      <c r="AN303" s="15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</row>
    <row r="304" spans="1:86">
      <c r="A304" s="15">
        <v>259</v>
      </c>
      <c r="B304" s="15"/>
      <c r="C304" s="15"/>
      <c r="D304" s="15"/>
      <c r="E304" s="15">
        <f t="shared" si="37"/>
        <v>1144.7800000000002</v>
      </c>
      <c r="F304" s="15"/>
      <c r="G304" s="15"/>
      <c r="H304" s="15"/>
      <c r="I304" s="17">
        <f t="shared" si="38"/>
        <v>2.7837837837837837E-3</v>
      </c>
      <c r="J304" s="17"/>
      <c r="K304" s="17"/>
      <c r="L304" s="17"/>
      <c r="M304" s="15">
        <f t="shared" si="36"/>
        <v>434.78260869565219</v>
      </c>
      <c r="N304" s="15"/>
      <c r="O304" s="15"/>
      <c r="P304" s="15"/>
      <c r="Q304" s="18">
        <f t="shared" si="39"/>
        <v>273.18196987737332</v>
      </c>
      <c r="R304" s="19"/>
      <c r="S304" s="19"/>
      <c r="T304" s="20"/>
      <c r="U304" s="21">
        <f t="shared" si="40"/>
        <v>4.5675675675675691E-3</v>
      </c>
      <c r="V304" s="21"/>
      <c r="W304" s="21"/>
      <c r="X304" s="21"/>
      <c r="Y304" s="15">
        <f t="shared" si="41"/>
        <v>434.78260869565219</v>
      </c>
      <c r="Z304" s="15"/>
      <c r="AA304" s="15"/>
      <c r="AB304" s="15"/>
      <c r="AC304" s="15">
        <f t="shared" si="43"/>
        <v>546.36393975474664</v>
      </c>
      <c r="AD304" s="15"/>
      <c r="AE304" s="15"/>
      <c r="AF304" s="15"/>
      <c r="AG304" s="15">
        <f t="shared" si="35"/>
        <v>871.59803012262694</v>
      </c>
      <c r="AH304" s="15"/>
      <c r="AI304" s="15"/>
      <c r="AJ304" s="15"/>
      <c r="AK304" s="15">
        <f t="shared" si="42"/>
        <v>476.37077941993664</v>
      </c>
      <c r="AL304" s="15"/>
      <c r="AM304" s="15"/>
      <c r="AN304" s="15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</row>
    <row r="305" spans="1:86">
      <c r="A305" s="16">
        <v>260</v>
      </c>
      <c r="B305" s="16"/>
      <c r="C305" s="16"/>
      <c r="D305" s="16"/>
      <c r="E305" s="15">
        <f t="shared" si="37"/>
        <v>1149.2000000000003</v>
      </c>
      <c r="F305" s="15"/>
      <c r="G305" s="15"/>
      <c r="H305" s="15"/>
      <c r="I305" s="17">
        <f t="shared" si="38"/>
        <v>2.7865384615384618E-3</v>
      </c>
      <c r="J305" s="17"/>
      <c r="K305" s="17"/>
      <c r="L305" s="17"/>
      <c r="M305" s="15">
        <f t="shared" si="36"/>
        <v>434.78260869565219</v>
      </c>
      <c r="N305" s="15"/>
      <c r="O305" s="15"/>
      <c r="P305" s="15"/>
      <c r="Q305" s="18">
        <f t="shared" si="39"/>
        <v>273.18196987737332</v>
      </c>
      <c r="R305" s="19"/>
      <c r="S305" s="19"/>
      <c r="T305" s="20"/>
      <c r="U305" s="21">
        <f t="shared" si="40"/>
        <v>4.5365384615384616E-3</v>
      </c>
      <c r="V305" s="21"/>
      <c r="W305" s="21"/>
      <c r="X305" s="21"/>
      <c r="Y305" s="15">
        <f t="shared" si="41"/>
        <v>434.78260869565219</v>
      </c>
      <c r="Z305" s="15"/>
      <c r="AA305" s="15"/>
      <c r="AB305" s="15"/>
      <c r="AC305" s="15">
        <f t="shared" si="43"/>
        <v>546.36393975474664</v>
      </c>
      <c r="AD305" s="15"/>
      <c r="AE305" s="15"/>
      <c r="AF305" s="15"/>
      <c r="AG305" s="15">
        <f t="shared" ref="AG305:AG368" si="44">(Q305+E305)-AC305</f>
        <v>876.01803012262701</v>
      </c>
      <c r="AH305" s="15"/>
      <c r="AI305" s="15"/>
      <c r="AJ305" s="15"/>
      <c r="AK305" s="15">
        <f t="shared" si="42"/>
        <v>476.88968741993671</v>
      </c>
      <c r="AL305" s="15"/>
      <c r="AM305" s="15"/>
      <c r="AN305" s="15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</row>
    <row r="306" spans="1:86">
      <c r="A306" s="15">
        <v>261</v>
      </c>
      <c r="B306" s="15"/>
      <c r="C306" s="15"/>
      <c r="D306" s="15"/>
      <c r="E306" s="15">
        <f t="shared" si="37"/>
        <v>1153.6200000000003</v>
      </c>
      <c r="F306" s="15"/>
      <c r="G306" s="15"/>
      <c r="H306" s="15"/>
      <c r="I306" s="17">
        <f t="shared" si="38"/>
        <v>2.789272030651341E-3</v>
      </c>
      <c r="J306" s="17"/>
      <c r="K306" s="17"/>
      <c r="L306" s="17"/>
      <c r="M306" s="15">
        <f t="shared" si="36"/>
        <v>434.78260869565219</v>
      </c>
      <c r="N306" s="15"/>
      <c r="O306" s="15"/>
      <c r="P306" s="15"/>
      <c r="Q306" s="18">
        <f t="shared" si="39"/>
        <v>273.18196987737332</v>
      </c>
      <c r="R306" s="19"/>
      <c r="S306" s="19"/>
      <c r="T306" s="20"/>
      <c r="U306" s="21">
        <f t="shared" si="40"/>
        <v>4.5057471264367821E-3</v>
      </c>
      <c r="V306" s="21"/>
      <c r="W306" s="21"/>
      <c r="X306" s="21"/>
      <c r="Y306" s="15">
        <f t="shared" si="41"/>
        <v>434.78260869565219</v>
      </c>
      <c r="Z306" s="15"/>
      <c r="AA306" s="15"/>
      <c r="AB306" s="15"/>
      <c r="AC306" s="15">
        <f t="shared" si="43"/>
        <v>546.36393975474664</v>
      </c>
      <c r="AD306" s="15"/>
      <c r="AE306" s="15"/>
      <c r="AF306" s="15"/>
      <c r="AG306" s="15">
        <f t="shared" si="44"/>
        <v>880.43803012262708</v>
      </c>
      <c r="AH306" s="15"/>
      <c r="AI306" s="15"/>
      <c r="AJ306" s="15"/>
      <c r="AK306" s="15">
        <f t="shared" si="42"/>
        <v>477.40505941993672</v>
      </c>
      <c r="AL306" s="15"/>
      <c r="AM306" s="15"/>
      <c r="AN306" s="15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</row>
    <row r="307" spans="1:86">
      <c r="A307" s="15">
        <v>262</v>
      </c>
      <c r="B307" s="15"/>
      <c r="C307" s="15"/>
      <c r="D307" s="15"/>
      <c r="E307" s="15">
        <f t="shared" si="37"/>
        <v>1158.0400000000002</v>
      </c>
      <c r="F307" s="15"/>
      <c r="G307" s="15"/>
      <c r="H307" s="15"/>
      <c r="I307" s="17">
        <f t="shared" si="38"/>
        <v>2.7919847328244278E-3</v>
      </c>
      <c r="J307" s="17"/>
      <c r="K307" s="17"/>
      <c r="L307" s="17"/>
      <c r="M307" s="15">
        <f t="shared" si="36"/>
        <v>434.78260869565219</v>
      </c>
      <c r="N307" s="15"/>
      <c r="O307" s="15"/>
      <c r="P307" s="15"/>
      <c r="Q307" s="18">
        <f t="shared" si="39"/>
        <v>273.18196987737332</v>
      </c>
      <c r="R307" s="19"/>
      <c r="S307" s="19"/>
      <c r="T307" s="20"/>
      <c r="U307" s="21">
        <f t="shared" si="40"/>
        <v>4.475190839694658E-3</v>
      </c>
      <c r="V307" s="21"/>
      <c r="W307" s="21"/>
      <c r="X307" s="21"/>
      <c r="Y307" s="15">
        <f t="shared" si="41"/>
        <v>434.78260869565219</v>
      </c>
      <c r="Z307" s="15"/>
      <c r="AA307" s="15"/>
      <c r="AB307" s="15"/>
      <c r="AC307" s="15">
        <f t="shared" si="43"/>
        <v>546.36393975474664</v>
      </c>
      <c r="AD307" s="15"/>
      <c r="AE307" s="15"/>
      <c r="AF307" s="15"/>
      <c r="AG307" s="15">
        <f t="shared" si="44"/>
        <v>884.85803012262693</v>
      </c>
      <c r="AH307" s="15"/>
      <c r="AI307" s="15"/>
      <c r="AJ307" s="15"/>
      <c r="AK307" s="15">
        <f t="shared" si="42"/>
        <v>477.91689541993662</v>
      </c>
      <c r="AL307" s="15"/>
      <c r="AM307" s="15"/>
      <c r="AN307" s="15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</row>
    <row r="308" spans="1:86">
      <c r="A308" s="16">
        <v>263</v>
      </c>
      <c r="B308" s="16"/>
      <c r="C308" s="16"/>
      <c r="D308" s="16"/>
      <c r="E308" s="15">
        <f t="shared" si="37"/>
        <v>1162.4600000000003</v>
      </c>
      <c r="F308" s="15"/>
      <c r="G308" s="15"/>
      <c r="H308" s="15"/>
      <c r="I308" s="17">
        <f t="shared" si="38"/>
        <v>2.7946768060836502E-3</v>
      </c>
      <c r="J308" s="17"/>
      <c r="K308" s="17"/>
      <c r="L308" s="17"/>
      <c r="M308" s="15">
        <f t="shared" si="36"/>
        <v>434.78260869565219</v>
      </c>
      <c r="N308" s="15"/>
      <c r="O308" s="15"/>
      <c r="P308" s="15"/>
      <c r="Q308" s="18">
        <f t="shared" si="39"/>
        <v>273.18196987737332</v>
      </c>
      <c r="R308" s="19"/>
      <c r="S308" s="19"/>
      <c r="T308" s="20"/>
      <c r="U308" s="21">
        <f t="shared" si="40"/>
        <v>4.4448669201520921E-3</v>
      </c>
      <c r="V308" s="21"/>
      <c r="W308" s="21"/>
      <c r="X308" s="21"/>
      <c r="Y308" s="15">
        <f t="shared" si="41"/>
        <v>434.78260869565219</v>
      </c>
      <c r="Z308" s="15"/>
      <c r="AA308" s="15"/>
      <c r="AB308" s="15"/>
      <c r="AC308" s="15">
        <f t="shared" si="43"/>
        <v>546.36393975474664</v>
      </c>
      <c r="AD308" s="15"/>
      <c r="AE308" s="15"/>
      <c r="AF308" s="15"/>
      <c r="AG308" s="15">
        <f t="shared" si="44"/>
        <v>889.278030122627</v>
      </c>
      <c r="AH308" s="15"/>
      <c r="AI308" s="15"/>
      <c r="AJ308" s="15"/>
      <c r="AK308" s="15">
        <f t="shared" si="42"/>
        <v>478.4251954199367</v>
      </c>
      <c r="AL308" s="15"/>
      <c r="AM308" s="15"/>
      <c r="AN308" s="15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</row>
    <row r="309" spans="1:86">
      <c r="A309" s="15">
        <v>264</v>
      </c>
      <c r="B309" s="15"/>
      <c r="C309" s="15"/>
      <c r="D309" s="15"/>
      <c r="E309" s="15">
        <f t="shared" si="37"/>
        <v>1166.8800000000003</v>
      </c>
      <c r="F309" s="15"/>
      <c r="G309" s="15"/>
      <c r="H309" s="15"/>
      <c r="I309" s="17">
        <f t="shared" si="38"/>
        <v>2.797348484848485E-3</v>
      </c>
      <c r="J309" s="17"/>
      <c r="K309" s="17"/>
      <c r="L309" s="17"/>
      <c r="M309" s="15">
        <f t="shared" si="36"/>
        <v>434.78260869565219</v>
      </c>
      <c r="N309" s="15"/>
      <c r="O309" s="15"/>
      <c r="P309" s="15"/>
      <c r="Q309" s="18">
        <f t="shared" si="39"/>
        <v>273.18196987737332</v>
      </c>
      <c r="R309" s="19"/>
      <c r="S309" s="19"/>
      <c r="T309" s="20"/>
      <c r="U309" s="21">
        <f t="shared" si="40"/>
        <v>4.414772727272729E-3</v>
      </c>
      <c r="V309" s="21"/>
      <c r="W309" s="21"/>
      <c r="X309" s="21"/>
      <c r="Y309" s="15">
        <f t="shared" si="41"/>
        <v>434.78260869565219</v>
      </c>
      <c r="Z309" s="15"/>
      <c r="AA309" s="15"/>
      <c r="AB309" s="15"/>
      <c r="AC309" s="15">
        <f t="shared" si="43"/>
        <v>546.36393975474664</v>
      </c>
      <c r="AD309" s="15"/>
      <c r="AE309" s="15"/>
      <c r="AF309" s="15"/>
      <c r="AG309" s="15">
        <f t="shared" si="44"/>
        <v>893.69803012262707</v>
      </c>
      <c r="AH309" s="15"/>
      <c r="AI309" s="15"/>
      <c r="AJ309" s="15"/>
      <c r="AK309" s="15">
        <f t="shared" si="42"/>
        <v>478.92995941993667</v>
      </c>
      <c r="AL309" s="15"/>
      <c r="AM309" s="15"/>
      <c r="AN309" s="15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</row>
    <row r="310" spans="1:86">
      <c r="A310" s="15">
        <v>265</v>
      </c>
      <c r="B310" s="15"/>
      <c r="C310" s="15"/>
      <c r="D310" s="15"/>
      <c r="E310" s="15">
        <f t="shared" si="37"/>
        <v>1171.3000000000002</v>
      </c>
      <c r="F310" s="15"/>
      <c r="G310" s="15"/>
      <c r="H310" s="15"/>
      <c r="I310" s="17">
        <f t="shared" si="38"/>
        <v>2.8E-3</v>
      </c>
      <c r="J310" s="17"/>
      <c r="K310" s="17"/>
      <c r="L310" s="17"/>
      <c r="M310" s="15">
        <f t="shared" si="36"/>
        <v>434.78260869565219</v>
      </c>
      <c r="N310" s="15"/>
      <c r="O310" s="15"/>
      <c r="P310" s="15"/>
      <c r="Q310" s="18">
        <f t="shared" si="39"/>
        <v>273.18196987737332</v>
      </c>
      <c r="R310" s="19"/>
      <c r="S310" s="19"/>
      <c r="T310" s="20"/>
      <c r="U310" s="21">
        <f t="shared" si="40"/>
        <v>4.3849056603773601E-3</v>
      </c>
      <c r="V310" s="21"/>
      <c r="W310" s="21"/>
      <c r="X310" s="21"/>
      <c r="Y310" s="15">
        <f t="shared" si="41"/>
        <v>434.78260869565219</v>
      </c>
      <c r="Z310" s="15"/>
      <c r="AA310" s="15"/>
      <c r="AB310" s="15"/>
      <c r="AC310" s="15">
        <f t="shared" si="43"/>
        <v>546.36393975474664</v>
      </c>
      <c r="AD310" s="15"/>
      <c r="AE310" s="15"/>
      <c r="AF310" s="15"/>
      <c r="AG310" s="15">
        <f t="shared" si="44"/>
        <v>898.11803012262692</v>
      </c>
      <c r="AH310" s="15"/>
      <c r="AI310" s="15"/>
      <c r="AJ310" s="15"/>
      <c r="AK310" s="15">
        <f t="shared" si="42"/>
        <v>479.43118741993663</v>
      </c>
      <c r="AL310" s="15"/>
      <c r="AM310" s="15"/>
      <c r="AN310" s="15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</row>
    <row r="311" spans="1:86">
      <c r="A311" s="16">
        <v>266</v>
      </c>
      <c r="B311" s="16"/>
      <c r="C311" s="16"/>
      <c r="D311" s="16"/>
      <c r="E311" s="15">
        <f t="shared" si="37"/>
        <v>1175.7200000000003</v>
      </c>
      <c r="F311" s="15"/>
      <c r="G311" s="15"/>
      <c r="H311" s="15"/>
      <c r="I311" s="17">
        <f t="shared" si="38"/>
        <v>2.8026315789473687E-3</v>
      </c>
      <c r="J311" s="17"/>
      <c r="K311" s="17"/>
      <c r="L311" s="17"/>
      <c r="M311" s="15">
        <f t="shared" si="36"/>
        <v>434.78260869565219</v>
      </c>
      <c r="N311" s="15"/>
      <c r="O311" s="15"/>
      <c r="P311" s="15"/>
      <c r="Q311" s="18">
        <f t="shared" si="39"/>
        <v>273.18196987737332</v>
      </c>
      <c r="R311" s="19"/>
      <c r="S311" s="19"/>
      <c r="T311" s="20"/>
      <c r="U311" s="21">
        <f t="shared" si="40"/>
        <v>4.3552631578947371E-3</v>
      </c>
      <c r="V311" s="21"/>
      <c r="W311" s="21"/>
      <c r="X311" s="21"/>
      <c r="Y311" s="15">
        <f t="shared" si="41"/>
        <v>434.78260869565219</v>
      </c>
      <c r="Z311" s="15"/>
      <c r="AA311" s="15"/>
      <c r="AB311" s="15"/>
      <c r="AC311" s="15">
        <f t="shared" si="43"/>
        <v>546.36393975474664</v>
      </c>
      <c r="AD311" s="15"/>
      <c r="AE311" s="15"/>
      <c r="AF311" s="15"/>
      <c r="AG311" s="15">
        <f t="shared" si="44"/>
        <v>902.53803012262699</v>
      </c>
      <c r="AH311" s="15"/>
      <c r="AI311" s="15"/>
      <c r="AJ311" s="15"/>
      <c r="AK311" s="15">
        <f t="shared" si="42"/>
        <v>479.92887941993666</v>
      </c>
      <c r="AL311" s="15"/>
      <c r="AM311" s="15"/>
      <c r="AN311" s="15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</row>
    <row r="312" spans="1:86">
      <c r="A312" s="15">
        <v>267</v>
      </c>
      <c r="B312" s="15"/>
      <c r="C312" s="15"/>
      <c r="D312" s="15"/>
      <c r="E312" s="15">
        <f t="shared" si="37"/>
        <v>1180.1400000000003</v>
      </c>
      <c r="F312" s="15"/>
      <c r="G312" s="15"/>
      <c r="H312" s="15"/>
      <c r="I312" s="17">
        <f t="shared" si="38"/>
        <v>2.8052434456928839E-3</v>
      </c>
      <c r="J312" s="17"/>
      <c r="K312" s="17"/>
      <c r="L312" s="17"/>
      <c r="M312" s="15">
        <f t="shared" si="36"/>
        <v>434.78260869565219</v>
      </c>
      <c r="N312" s="15"/>
      <c r="O312" s="15"/>
      <c r="P312" s="15"/>
      <c r="Q312" s="18">
        <f t="shared" si="39"/>
        <v>273.18196987737332</v>
      </c>
      <c r="R312" s="19"/>
      <c r="S312" s="19"/>
      <c r="T312" s="20"/>
      <c r="U312" s="21">
        <f t="shared" si="40"/>
        <v>4.3258426966292143E-3</v>
      </c>
      <c r="V312" s="21"/>
      <c r="W312" s="21"/>
      <c r="X312" s="21"/>
      <c r="Y312" s="15">
        <f t="shared" si="41"/>
        <v>434.78260869565219</v>
      </c>
      <c r="Z312" s="15"/>
      <c r="AA312" s="15"/>
      <c r="AB312" s="15"/>
      <c r="AC312" s="15">
        <f t="shared" si="43"/>
        <v>546.36393975474664</v>
      </c>
      <c r="AD312" s="15"/>
      <c r="AE312" s="15"/>
      <c r="AF312" s="15"/>
      <c r="AG312" s="15">
        <f t="shared" si="44"/>
        <v>906.95803012262706</v>
      </c>
      <c r="AH312" s="15"/>
      <c r="AI312" s="15"/>
      <c r="AJ312" s="15"/>
      <c r="AK312" s="15">
        <f t="shared" si="42"/>
        <v>480.4230354199367</v>
      </c>
      <c r="AL312" s="15"/>
      <c r="AM312" s="15"/>
      <c r="AN312" s="15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</row>
    <row r="313" spans="1:86">
      <c r="A313" s="15">
        <v>268</v>
      </c>
      <c r="B313" s="15"/>
      <c r="C313" s="15"/>
      <c r="D313" s="15"/>
      <c r="E313" s="15">
        <f t="shared" si="37"/>
        <v>1184.5600000000002</v>
      </c>
      <c r="F313" s="15"/>
      <c r="G313" s="15"/>
      <c r="H313" s="15"/>
      <c r="I313" s="17">
        <f t="shared" si="38"/>
        <v>2.8078358208955224E-3</v>
      </c>
      <c r="J313" s="17"/>
      <c r="K313" s="17"/>
      <c r="L313" s="17"/>
      <c r="M313" s="15">
        <f t="shared" si="36"/>
        <v>434.78260869565219</v>
      </c>
      <c r="N313" s="15"/>
      <c r="O313" s="15"/>
      <c r="P313" s="15"/>
      <c r="Q313" s="18">
        <f t="shared" si="39"/>
        <v>273.18196987737332</v>
      </c>
      <c r="R313" s="19"/>
      <c r="S313" s="19"/>
      <c r="T313" s="20"/>
      <c r="U313" s="21">
        <f t="shared" si="40"/>
        <v>4.2966417910447769E-3</v>
      </c>
      <c r="V313" s="21"/>
      <c r="W313" s="21"/>
      <c r="X313" s="21"/>
      <c r="Y313" s="15">
        <f t="shared" si="41"/>
        <v>434.78260869565219</v>
      </c>
      <c r="Z313" s="15"/>
      <c r="AA313" s="15"/>
      <c r="AB313" s="15"/>
      <c r="AC313" s="15">
        <f t="shared" si="43"/>
        <v>546.36393975474664</v>
      </c>
      <c r="AD313" s="15"/>
      <c r="AE313" s="15"/>
      <c r="AF313" s="15"/>
      <c r="AG313" s="15">
        <f t="shared" si="44"/>
        <v>911.37803012262691</v>
      </c>
      <c r="AH313" s="15"/>
      <c r="AI313" s="15"/>
      <c r="AJ313" s="15"/>
      <c r="AK313" s="15">
        <f t="shared" si="42"/>
        <v>480.91365541993667</v>
      </c>
      <c r="AL313" s="15"/>
      <c r="AM313" s="15"/>
      <c r="AN313" s="15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</row>
    <row r="314" spans="1:86">
      <c r="A314" s="16">
        <v>269</v>
      </c>
      <c r="B314" s="16"/>
      <c r="C314" s="16"/>
      <c r="D314" s="16"/>
      <c r="E314" s="15">
        <f t="shared" si="37"/>
        <v>1188.9800000000002</v>
      </c>
      <c r="F314" s="15"/>
      <c r="G314" s="15"/>
      <c r="H314" s="15"/>
      <c r="I314" s="17">
        <f t="shared" si="38"/>
        <v>2.8104089219330853E-3</v>
      </c>
      <c r="J314" s="17"/>
      <c r="K314" s="17"/>
      <c r="L314" s="17"/>
      <c r="M314" s="15">
        <f t="shared" si="36"/>
        <v>434.78260869565219</v>
      </c>
      <c r="N314" s="15"/>
      <c r="O314" s="15"/>
      <c r="P314" s="15"/>
      <c r="Q314" s="18">
        <f t="shared" si="39"/>
        <v>273.18196987737332</v>
      </c>
      <c r="R314" s="19"/>
      <c r="S314" s="19"/>
      <c r="T314" s="20"/>
      <c r="U314" s="21">
        <f t="shared" si="40"/>
        <v>4.2676579925650555E-3</v>
      </c>
      <c r="V314" s="21"/>
      <c r="W314" s="21"/>
      <c r="X314" s="21"/>
      <c r="Y314" s="15">
        <f t="shared" si="41"/>
        <v>434.78260869565219</v>
      </c>
      <c r="Z314" s="15"/>
      <c r="AA314" s="15"/>
      <c r="AB314" s="15"/>
      <c r="AC314" s="15">
        <f t="shared" si="43"/>
        <v>546.36393975474664</v>
      </c>
      <c r="AD314" s="15"/>
      <c r="AE314" s="15"/>
      <c r="AF314" s="15"/>
      <c r="AG314" s="15">
        <f t="shared" si="44"/>
        <v>915.79803012262698</v>
      </c>
      <c r="AH314" s="15"/>
      <c r="AI314" s="15"/>
      <c r="AJ314" s="15"/>
      <c r="AK314" s="15">
        <f t="shared" si="42"/>
        <v>481.40073941993666</v>
      </c>
      <c r="AL314" s="15"/>
      <c r="AM314" s="15"/>
      <c r="AN314" s="15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</row>
    <row r="315" spans="1:86">
      <c r="A315" s="15">
        <v>270</v>
      </c>
      <c r="B315" s="15"/>
      <c r="C315" s="15"/>
      <c r="D315" s="15"/>
      <c r="E315" s="15">
        <f t="shared" si="37"/>
        <v>1193.4000000000003</v>
      </c>
      <c r="F315" s="15"/>
      <c r="G315" s="15"/>
      <c r="H315" s="15"/>
      <c r="I315" s="17">
        <f t="shared" si="38"/>
        <v>2.8129629629629633E-3</v>
      </c>
      <c r="J315" s="17"/>
      <c r="K315" s="17"/>
      <c r="L315" s="17"/>
      <c r="M315" s="15">
        <f t="shared" si="36"/>
        <v>434.78260869565219</v>
      </c>
      <c r="N315" s="15"/>
      <c r="O315" s="15"/>
      <c r="P315" s="15"/>
      <c r="Q315" s="18">
        <f t="shared" si="39"/>
        <v>273.18196987737332</v>
      </c>
      <c r="R315" s="19"/>
      <c r="S315" s="19"/>
      <c r="T315" s="20"/>
      <c r="U315" s="21">
        <f t="shared" si="40"/>
        <v>4.2388888888888893E-3</v>
      </c>
      <c r="V315" s="21"/>
      <c r="W315" s="21"/>
      <c r="X315" s="21"/>
      <c r="Y315" s="15">
        <f t="shared" si="41"/>
        <v>434.78260869565219</v>
      </c>
      <c r="Z315" s="15"/>
      <c r="AA315" s="15"/>
      <c r="AB315" s="15"/>
      <c r="AC315" s="15">
        <f t="shared" si="43"/>
        <v>546.36393975474664</v>
      </c>
      <c r="AD315" s="15"/>
      <c r="AE315" s="15"/>
      <c r="AF315" s="15"/>
      <c r="AG315" s="15">
        <f t="shared" si="44"/>
        <v>920.21803012262706</v>
      </c>
      <c r="AH315" s="15"/>
      <c r="AI315" s="15"/>
      <c r="AJ315" s="15"/>
      <c r="AK315" s="15">
        <f t="shared" si="42"/>
        <v>481.88428741993675</v>
      </c>
      <c r="AL315" s="15"/>
      <c r="AM315" s="15"/>
      <c r="AN315" s="15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</row>
    <row r="316" spans="1:86">
      <c r="A316" s="15">
        <v>271</v>
      </c>
      <c r="B316" s="15"/>
      <c r="C316" s="15"/>
      <c r="D316" s="15"/>
      <c r="E316" s="15">
        <f t="shared" si="37"/>
        <v>1197.8200000000002</v>
      </c>
      <c r="F316" s="15"/>
      <c r="G316" s="15"/>
      <c r="H316" s="15"/>
      <c r="I316" s="17">
        <f t="shared" si="38"/>
        <v>2.8154981549815498E-3</v>
      </c>
      <c r="J316" s="17"/>
      <c r="K316" s="17"/>
      <c r="L316" s="17"/>
      <c r="M316" s="15">
        <f t="shared" si="36"/>
        <v>434.78260869565219</v>
      </c>
      <c r="N316" s="15"/>
      <c r="O316" s="15"/>
      <c r="P316" s="15"/>
      <c r="Q316" s="18">
        <f t="shared" si="39"/>
        <v>273.18196987737332</v>
      </c>
      <c r="R316" s="19"/>
      <c r="S316" s="19"/>
      <c r="T316" s="20"/>
      <c r="U316" s="21">
        <f t="shared" si="40"/>
        <v>4.2103321033210329E-3</v>
      </c>
      <c r="V316" s="21"/>
      <c r="W316" s="21"/>
      <c r="X316" s="21"/>
      <c r="Y316" s="15">
        <f t="shared" si="41"/>
        <v>434.78260869565219</v>
      </c>
      <c r="Z316" s="15"/>
      <c r="AA316" s="15"/>
      <c r="AB316" s="15"/>
      <c r="AC316" s="15">
        <f t="shared" si="43"/>
        <v>546.36393975474664</v>
      </c>
      <c r="AD316" s="15"/>
      <c r="AE316" s="15"/>
      <c r="AF316" s="15"/>
      <c r="AG316" s="15">
        <f t="shared" si="44"/>
        <v>924.6380301226269</v>
      </c>
      <c r="AH316" s="15"/>
      <c r="AI316" s="15"/>
      <c r="AJ316" s="15"/>
      <c r="AK316" s="15">
        <f t="shared" si="42"/>
        <v>482.36429941993669</v>
      </c>
      <c r="AL316" s="15"/>
      <c r="AM316" s="15"/>
      <c r="AN316" s="15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</row>
    <row r="317" spans="1:86">
      <c r="A317" s="16">
        <v>272</v>
      </c>
      <c r="B317" s="16"/>
      <c r="C317" s="16"/>
      <c r="D317" s="16"/>
      <c r="E317" s="15">
        <f t="shared" si="37"/>
        <v>1202.2400000000002</v>
      </c>
      <c r="F317" s="15"/>
      <c r="G317" s="15"/>
      <c r="H317" s="15"/>
      <c r="I317" s="17">
        <f t="shared" si="38"/>
        <v>2.8180147058823532E-3</v>
      </c>
      <c r="J317" s="17"/>
      <c r="K317" s="17"/>
      <c r="L317" s="17"/>
      <c r="M317" s="15">
        <f t="shared" si="36"/>
        <v>434.78260869565219</v>
      </c>
      <c r="N317" s="15"/>
      <c r="O317" s="15"/>
      <c r="P317" s="15"/>
      <c r="Q317" s="18">
        <f t="shared" si="39"/>
        <v>273.18196987737332</v>
      </c>
      <c r="R317" s="19"/>
      <c r="S317" s="19"/>
      <c r="T317" s="20"/>
      <c r="U317" s="21">
        <f t="shared" si="40"/>
        <v>4.1819852941176478E-3</v>
      </c>
      <c r="V317" s="21"/>
      <c r="W317" s="21"/>
      <c r="X317" s="21"/>
      <c r="Y317" s="15">
        <f t="shared" si="41"/>
        <v>434.78260869565219</v>
      </c>
      <c r="Z317" s="15"/>
      <c r="AA317" s="15"/>
      <c r="AB317" s="15"/>
      <c r="AC317" s="15">
        <f t="shared" si="43"/>
        <v>546.36393975474664</v>
      </c>
      <c r="AD317" s="15"/>
      <c r="AE317" s="15"/>
      <c r="AF317" s="15"/>
      <c r="AG317" s="15">
        <f t="shared" si="44"/>
        <v>929.05803012262697</v>
      </c>
      <c r="AH317" s="15"/>
      <c r="AI317" s="15"/>
      <c r="AJ317" s="15"/>
      <c r="AK317" s="15">
        <f t="shared" si="42"/>
        <v>482.84077541993662</v>
      </c>
      <c r="AL317" s="15"/>
      <c r="AM317" s="15"/>
      <c r="AN317" s="15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</row>
    <row r="318" spans="1:86">
      <c r="A318" s="15">
        <v>273</v>
      </c>
      <c r="B318" s="15"/>
      <c r="C318" s="15"/>
      <c r="D318" s="15"/>
      <c r="E318" s="15">
        <f t="shared" si="37"/>
        <v>1206.6600000000003</v>
      </c>
      <c r="F318" s="15"/>
      <c r="G318" s="15"/>
      <c r="H318" s="15"/>
      <c r="I318" s="17">
        <f t="shared" si="38"/>
        <v>2.8205128205128207E-3</v>
      </c>
      <c r="J318" s="17"/>
      <c r="K318" s="17"/>
      <c r="L318" s="17"/>
      <c r="M318" s="15">
        <f t="shared" si="36"/>
        <v>434.78260869565219</v>
      </c>
      <c r="N318" s="15"/>
      <c r="O318" s="15"/>
      <c r="P318" s="15"/>
      <c r="Q318" s="18">
        <f t="shared" si="39"/>
        <v>273.18196987737332</v>
      </c>
      <c r="R318" s="19"/>
      <c r="S318" s="19"/>
      <c r="T318" s="20"/>
      <c r="U318" s="21">
        <f t="shared" si="40"/>
        <v>4.1538461538461538E-3</v>
      </c>
      <c r="V318" s="21"/>
      <c r="W318" s="21"/>
      <c r="X318" s="21"/>
      <c r="Y318" s="15">
        <f t="shared" si="41"/>
        <v>434.78260869565219</v>
      </c>
      <c r="Z318" s="15"/>
      <c r="AA318" s="15"/>
      <c r="AB318" s="15"/>
      <c r="AC318" s="15">
        <f t="shared" si="43"/>
        <v>546.36393975474664</v>
      </c>
      <c r="AD318" s="15"/>
      <c r="AE318" s="15"/>
      <c r="AF318" s="15"/>
      <c r="AG318" s="15">
        <f t="shared" si="44"/>
        <v>933.47803012262705</v>
      </c>
      <c r="AH318" s="15"/>
      <c r="AI318" s="15"/>
      <c r="AJ318" s="15"/>
      <c r="AK318" s="15">
        <f t="shared" si="42"/>
        <v>483.31371541993667</v>
      </c>
      <c r="AL318" s="15"/>
      <c r="AM318" s="15"/>
      <c r="AN318" s="15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</row>
    <row r="319" spans="1:86">
      <c r="A319" s="15">
        <v>274</v>
      </c>
      <c r="B319" s="15"/>
      <c r="C319" s="15"/>
      <c r="D319" s="15"/>
      <c r="E319" s="15">
        <f t="shared" si="37"/>
        <v>1211.0800000000002</v>
      </c>
      <c r="F319" s="15"/>
      <c r="G319" s="15"/>
      <c r="H319" s="15"/>
      <c r="I319" s="17">
        <f t="shared" si="38"/>
        <v>2.8229927007299271E-3</v>
      </c>
      <c r="J319" s="17"/>
      <c r="K319" s="17"/>
      <c r="L319" s="17"/>
      <c r="M319" s="15">
        <f t="shared" ref="M319:M382" si="45">IF(ABS(I319)&gt;D$36/(1000*D$37),IF(I319&lt;0,-D$36,D$36),(I319*D$37*1000))</f>
        <v>434.78260869565219</v>
      </c>
      <c r="N319" s="15"/>
      <c r="O319" s="15"/>
      <c r="P319" s="15"/>
      <c r="Q319" s="18">
        <f t="shared" si="39"/>
        <v>273.18196987737332</v>
      </c>
      <c r="R319" s="19"/>
      <c r="S319" s="19"/>
      <c r="T319" s="20"/>
      <c r="U319" s="21">
        <f t="shared" si="40"/>
        <v>4.1259124087591244E-3</v>
      </c>
      <c r="V319" s="21"/>
      <c r="W319" s="21"/>
      <c r="X319" s="21"/>
      <c r="Y319" s="15">
        <f t="shared" si="41"/>
        <v>434.78260869565219</v>
      </c>
      <c r="Z319" s="15"/>
      <c r="AA319" s="15"/>
      <c r="AB319" s="15"/>
      <c r="AC319" s="15">
        <f t="shared" si="43"/>
        <v>546.36393975474664</v>
      </c>
      <c r="AD319" s="15"/>
      <c r="AE319" s="15"/>
      <c r="AF319" s="15"/>
      <c r="AG319" s="15">
        <f t="shared" si="44"/>
        <v>937.89803012262689</v>
      </c>
      <c r="AH319" s="15"/>
      <c r="AI319" s="15"/>
      <c r="AJ319" s="15"/>
      <c r="AK319" s="15">
        <f t="shared" si="42"/>
        <v>483.78311941993667</v>
      </c>
      <c r="AL319" s="15"/>
      <c r="AM319" s="15"/>
      <c r="AN319" s="15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</row>
    <row r="320" spans="1:86">
      <c r="A320" s="16">
        <v>275</v>
      </c>
      <c r="B320" s="16"/>
      <c r="C320" s="16"/>
      <c r="D320" s="16"/>
      <c r="E320" s="15">
        <f t="shared" si="37"/>
        <v>1215.5000000000002</v>
      </c>
      <c r="F320" s="15"/>
      <c r="G320" s="15"/>
      <c r="H320" s="15"/>
      <c r="I320" s="17">
        <f t="shared" si="38"/>
        <v>2.8254545454545455E-3</v>
      </c>
      <c r="J320" s="17"/>
      <c r="K320" s="17"/>
      <c r="L320" s="17"/>
      <c r="M320" s="15">
        <f t="shared" si="45"/>
        <v>434.78260869565219</v>
      </c>
      <c r="N320" s="15"/>
      <c r="O320" s="15"/>
      <c r="P320" s="15"/>
      <c r="Q320" s="18">
        <f t="shared" si="39"/>
        <v>273.18196987737332</v>
      </c>
      <c r="R320" s="19"/>
      <c r="S320" s="19"/>
      <c r="T320" s="20"/>
      <c r="U320" s="21">
        <f t="shared" si="40"/>
        <v>4.0981818181818185E-3</v>
      </c>
      <c r="V320" s="21"/>
      <c r="W320" s="21"/>
      <c r="X320" s="21"/>
      <c r="Y320" s="15">
        <f t="shared" si="41"/>
        <v>434.78260869565219</v>
      </c>
      <c r="Z320" s="15"/>
      <c r="AA320" s="15"/>
      <c r="AB320" s="15"/>
      <c r="AC320" s="15">
        <f t="shared" si="43"/>
        <v>546.36393975474664</v>
      </c>
      <c r="AD320" s="15"/>
      <c r="AE320" s="15"/>
      <c r="AF320" s="15"/>
      <c r="AG320" s="15">
        <f t="shared" si="44"/>
        <v>942.31803012262696</v>
      </c>
      <c r="AH320" s="15"/>
      <c r="AI320" s="15"/>
      <c r="AJ320" s="15"/>
      <c r="AK320" s="15">
        <f t="shared" si="42"/>
        <v>484.24898741993667</v>
      </c>
      <c r="AL320" s="15"/>
      <c r="AM320" s="15"/>
      <c r="AN320" s="15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</row>
    <row r="321" spans="1:86">
      <c r="A321" s="15">
        <v>276</v>
      </c>
      <c r="B321" s="15"/>
      <c r="C321" s="15"/>
      <c r="D321" s="15"/>
      <c r="E321" s="15">
        <f t="shared" si="37"/>
        <v>1219.9200000000003</v>
      </c>
      <c r="F321" s="15"/>
      <c r="G321" s="15"/>
      <c r="H321" s="15"/>
      <c r="I321" s="17">
        <f t="shared" si="38"/>
        <v>2.8278985507246375E-3</v>
      </c>
      <c r="J321" s="17"/>
      <c r="K321" s="17"/>
      <c r="L321" s="17"/>
      <c r="M321" s="15">
        <f t="shared" si="45"/>
        <v>434.78260869565219</v>
      </c>
      <c r="N321" s="15"/>
      <c r="O321" s="15"/>
      <c r="P321" s="15"/>
      <c r="Q321" s="18">
        <f t="shared" si="39"/>
        <v>273.18196987737332</v>
      </c>
      <c r="R321" s="19"/>
      <c r="S321" s="19"/>
      <c r="T321" s="20"/>
      <c r="U321" s="21">
        <f t="shared" si="40"/>
        <v>4.0706521739130447E-3</v>
      </c>
      <c r="V321" s="21"/>
      <c r="W321" s="21"/>
      <c r="X321" s="21"/>
      <c r="Y321" s="15">
        <f t="shared" si="41"/>
        <v>434.78260869565219</v>
      </c>
      <c r="Z321" s="15"/>
      <c r="AA321" s="15"/>
      <c r="AB321" s="15"/>
      <c r="AC321" s="15">
        <f t="shared" si="43"/>
        <v>546.36393975474664</v>
      </c>
      <c r="AD321" s="15"/>
      <c r="AE321" s="15"/>
      <c r="AF321" s="15"/>
      <c r="AG321" s="15">
        <f t="shared" si="44"/>
        <v>946.73803012262704</v>
      </c>
      <c r="AH321" s="15"/>
      <c r="AI321" s="15"/>
      <c r="AJ321" s="15"/>
      <c r="AK321" s="15">
        <f t="shared" si="42"/>
        <v>484.71131941993667</v>
      </c>
      <c r="AL321" s="15"/>
      <c r="AM321" s="15"/>
      <c r="AN321" s="15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</row>
    <row r="322" spans="1:86">
      <c r="A322" s="15">
        <v>277</v>
      </c>
      <c r="B322" s="15"/>
      <c r="C322" s="15"/>
      <c r="D322" s="15"/>
      <c r="E322" s="15">
        <f t="shared" si="37"/>
        <v>1224.3400000000001</v>
      </c>
      <c r="F322" s="15"/>
      <c r="G322" s="15"/>
      <c r="H322" s="15"/>
      <c r="I322" s="17">
        <f t="shared" si="38"/>
        <v>2.8303249097472926E-3</v>
      </c>
      <c r="J322" s="17"/>
      <c r="K322" s="17"/>
      <c r="L322" s="17"/>
      <c r="M322" s="15">
        <f t="shared" si="45"/>
        <v>434.78260869565219</v>
      </c>
      <c r="N322" s="15"/>
      <c r="O322" s="15"/>
      <c r="P322" s="15"/>
      <c r="Q322" s="18">
        <f t="shared" si="39"/>
        <v>273.18196987737332</v>
      </c>
      <c r="R322" s="19"/>
      <c r="S322" s="19"/>
      <c r="T322" s="20"/>
      <c r="U322" s="21">
        <f t="shared" si="40"/>
        <v>4.0433212996389897E-3</v>
      </c>
      <c r="V322" s="21"/>
      <c r="W322" s="21"/>
      <c r="X322" s="21"/>
      <c r="Y322" s="15">
        <f t="shared" si="41"/>
        <v>434.78260869565219</v>
      </c>
      <c r="Z322" s="15"/>
      <c r="AA322" s="15"/>
      <c r="AB322" s="15"/>
      <c r="AC322" s="15">
        <f t="shared" si="43"/>
        <v>546.36393975474664</v>
      </c>
      <c r="AD322" s="15"/>
      <c r="AE322" s="15"/>
      <c r="AF322" s="15"/>
      <c r="AG322" s="15">
        <f t="shared" si="44"/>
        <v>951.15803012262688</v>
      </c>
      <c r="AH322" s="15"/>
      <c r="AI322" s="15"/>
      <c r="AJ322" s="15"/>
      <c r="AK322" s="15">
        <f t="shared" si="42"/>
        <v>485.17011541993668</v>
      </c>
      <c r="AL322" s="15"/>
      <c r="AM322" s="15"/>
      <c r="AN322" s="15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</row>
    <row r="323" spans="1:86">
      <c r="A323" s="16">
        <v>278</v>
      </c>
      <c r="B323" s="16"/>
      <c r="C323" s="16"/>
      <c r="D323" s="16"/>
      <c r="E323" s="15">
        <f t="shared" si="37"/>
        <v>1228.7600000000002</v>
      </c>
      <c r="F323" s="15"/>
      <c r="G323" s="15"/>
      <c r="H323" s="15"/>
      <c r="I323" s="17">
        <f t="shared" si="38"/>
        <v>2.8327338129496404E-3</v>
      </c>
      <c r="J323" s="17"/>
      <c r="K323" s="17"/>
      <c r="L323" s="17"/>
      <c r="M323" s="15">
        <f t="shared" si="45"/>
        <v>434.78260869565219</v>
      </c>
      <c r="N323" s="15"/>
      <c r="O323" s="15"/>
      <c r="P323" s="15"/>
      <c r="Q323" s="18">
        <f t="shared" si="39"/>
        <v>273.18196987737332</v>
      </c>
      <c r="R323" s="19"/>
      <c r="S323" s="19"/>
      <c r="T323" s="20"/>
      <c r="U323" s="21">
        <f t="shared" si="40"/>
        <v>4.0161870503597121E-3</v>
      </c>
      <c r="V323" s="21"/>
      <c r="W323" s="21"/>
      <c r="X323" s="21"/>
      <c r="Y323" s="15">
        <f t="shared" si="41"/>
        <v>434.78260869565219</v>
      </c>
      <c r="Z323" s="15"/>
      <c r="AA323" s="15"/>
      <c r="AB323" s="15"/>
      <c r="AC323" s="15">
        <f t="shared" si="43"/>
        <v>546.36393975474664</v>
      </c>
      <c r="AD323" s="15"/>
      <c r="AE323" s="15"/>
      <c r="AF323" s="15"/>
      <c r="AG323" s="15">
        <f t="shared" si="44"/>
        <v>955.57803012262696</v>
      </c>
      <c r="AH323" s="15"/>
      <c r="AI323" s="15"/>
      <c r="AJ323" s="15"/>
      <c r="AK323" s="15">
        <f t="shared" si="42"/>
        <v>485.62537541993669</v>
      </c>
      <c r="AL323" s="15"/>
      <c r="AM323" s="15"/>
      <c r="AN323" s="15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</row>
    <row r="324" spans="1:86">
      <c r="A324" s="15">
        <v>279</v>
      </c>
      <c r="B324" s="15"/>
      <c r="C324" s="15"/>
      <c r="D324" s="15"/>
      <c r="E324" s="15">
        <f t="shared" si="37"/>
        <v>1233.1800000000003</v>
      </c>
      <c r="F324" s="15"/>
      <c r="G324" s="15"/>
      <c r="H324" s="15"/>
      <c r="I324" s="17">
        <f t="shared" si="38"/>
        <v>2.835125448028674E-3</v>
      </c>
      <c r="J324" s="17"/>
      <c r="K324" s="17"/>
      <c r="L324" s="17"/>
      <c r="M324" s="15">
        <f t="shared" si="45"/>
        <v>434.78260869565219</v>
      </c>
      <c r="N324" s="15"/>
      <c r="O324" s="15"/>
      <c r="P324" s="15"/>
      <c r="Q324" s="18">
        <f t="shared" si="39"/>
        <v>273.18196987737332</v>
      </c>
      <c r="R324" s="19"/>
      <c r="S324" s="19"/>
      <c r="T324" s="20"/>
      <c r="U324" s="21">
        <f t="shared" si="40"/>
        <v>3.9892473118279571E-3</v>
      </c>
      <c r="V324" s="21"/>
      <c r="W324" s="21"/>
      <c r="X324" s="21"/>
      <c r="Y324" s="15">
        <f t="shared" si="41"/>
        <v>434.78260869565219</v>
      </c>
      <c r="Z324" s="15"/>
      <c r="AA324" s="15"/>
      <c r="AB324" s="15"/>
      <c r="AC324" s="15">
        <f t="shared" si="43"/>
        <v>546.36393975474664</v>
      </c>
      <c r="AD324" s="15"/>
      <c r="AE324" s="15"/>
      <c r="AF324" s="15"/>
      <c r="AG324" s="15">
        <f t="shared" si="44"/>
        <v>959.99803012262703</v>
      </c>
      <c r="AH324" s="15"/>
      <c r="AI324" s="15"/>
      <c r="AJ324" s="15"/>
      <c r="AK324" s="15">
        <f t="shared" si="42"/>
        <v>486.07709941993664</v>
      </c>
      <c r="AL324" s="15"/>
      <c r="AM324" s="15"/>
      <c r="AN324" s="15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</row>
    <row r="325" spans="1:86">
      <c r="A325" s="15">
        <v>280</v>
      </c>
      <c r="B325" s="15"/>
      <c r="C325" s="15"/>
      <c r="D325" s="15"/>
      <c r="E325" s="15">
        <f t="shared" si="37"/>
        <v>1237.6000000000001</v>
      </c>
      <c r="F325" s="15"/>
      <c r="G325" s="15"/>
      <c r="H325" s="15"/>
      <c r="I325" s="17">
        <f t="shared" si="38"/>
        <v>2.8374999999999997E-3</v>
      </c>
      <c r="J325" s="17"/>
      <c r="K325" s="17"/>
      <c r="L325" s="17"/>
      <c r="M325" s="15">
        <f t="shared" si="45"/>
        <v>434.78260869565219</v>
      </c>
      <c r="N325" s="15"/>
      <c r="O325" s="15"/>
      <c r="P325" s="15"/>
      <c r="Q325" s="18">
        <f t="shared" si="39"/>
        <v>273.18196987737332</v>
      </c>
      <c r="R325" s="19"/>
      <c r="S325" s="19"/>
      <c r="T325" s="20"/>
      <c r="U325" s="21">
        <f t="shared" si="40"/>
        <v>3.9625000000000007E-3</v>
      </c>
      <c r="V325" s="21"/>
      <c r="W325" s="21"/>
      <c r="X325" s="21"/>
      <c r="Y325" s="15">
        <f t="shared" si="41"/>
        <v>434.78260869565219</v>
      </c>
      <c r="Z325" s="15"/>
      <c r="AA325" s="15"/>
      <c r="AB325" s="15"/>
      <c r="AC325" s="15">
        <f t="shared" si="43"/>
        <v>546.36393975474664</v>
      </c>
      <c r="AD325" s="15"/>
      <c r="AE325" s="15"/>
      <c r="AF325" s="15"/>
      <c r="AG325" s="15">
        <f t="shared" si="44"/>
        <v>964.41803012262687</v>
      </c>
      <c r="AH325" s="15"/>
      <c r="AI325" s="15"/>
      <c r="AJ325" s="15"/>
      <c r="AK325" s="15">
        <f t="shared" si="42"/>
        <v>486.52528741993666</v>
      </c>
      <c r="AL325" s="15"/>
      <c r="AM325" s="15"/>
      <c r="AN325" s="15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</row>
    <row r="326" spans="1:86">
      <c r="A326" s="16">
        <v>281</v>
      </c>
      <c r="B326" s="16"/>
      <c r="C326" s="16"/>
      <c r="D326" s="16"/>
      <c r="E326" s="15">
        <f t="shared" si="37"/>
        <v>1242.0200000000002</v>
      </c>
      <c r="F326" s="15"/>
      <c r="G326" s="15"/>
      <c r="H326" s="15"/>
      <c r="I326" s="17">
        <f t="shared" si="38"/>
        <v>2.8398576512455517E-3</v>
      </c>
      <c r="J326" s="17"/>
      <c r="K326" s="17"/>
      <c r="L326" s="17"/>
      <c r="M326" s="15">
        <f t="shared" si="45"/>
        <v>434.78260869565219</v>
      </c>
      <c r="N326" s="15"/>
      <c r="O326" s="15"/>
      <c r="P326" s="15"/>
      <c r="Q326" s="18">
        <f t="shared" si="39"/>
        <v>273.18196987737332</v>
      </c>
      <c r="R326" s="19"/>
      <c r="S326" s="19"/>
      <c r="T326" s="20"/>
      <c r="U326" s="21">
        <f t="shared" si="40"/>
        <v>3.9359430604982218E-3</v>
      </c>
      <c r="V326" s="21"/>
      <c r="W326" s="21"/>
      <c r="X326" s="21"/>
      <c r="Y326" s="15">
        <f t="shared" si="41"/>
        <v>434.78260869565219</v>
      </c>
      <c r="Z326" s="15"/>
      <c r="AA326" s="15"/>
      <c r="AB326" s="15"/>
      <c r="AC326" s="15">
        <f t="shared" si="43"/>
        <v>546.36393975474664</v>
      </c>
      <c r="AD326" s="15"/>
      <c r="AE326" s="15"/>
      <c r="AF326" s="15"/>
      <c r="AG326" s="15">
        <f t="shared" si="44"/>
        <v>968.83803012262695</v>
      </c>
      <c r="AH326" s="15"/>
      <c r="AI326" s="15"/>
      <c r="AJ326" s="15"/>
      <c r="AK326" s="15">
        <f t="shared" si="42"/>
        <v>486.96993941993668</v>
      </c>
      <c r="AL326" s="15"/>
      <c r="AM326" s="15"/>
      <c r="AN326" s="15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</row>
    <row r="327" spans="1:86">
      <c r="A327" s="15">
        <v>282</v>
      </c>
      <c r="B327" s="15"/>
      <c r="C327" s="15"/>
      <c r="D327" s="15"/>
      <c r="E327" s="15">
        <f t="shared" si="37"/>
        <v>1246.4400000000003</v>
      </c>
      <c r="F327" s="15"/>
      <c r="G327" s="15"/>
      <c r="H327" s="15"/>
      <c r="I327" s="17">
        <f t="shared" si="38"/>
        <v>2.8421985815602836E-3</v>
      </c>
      <c r="J327" s="17"/>
      <c r="K327" s="17"/>
      <c r="L327" s="17"/>
      <c r="M327" s="15">
        <f t="shared" si="45"/>
        <v>434.78260869565219</v>
      </c>
      <c r="N327" s="15"/>
      <c r="O327" s="15"/>
      <c r="P327" s="15"/>
      <c r="Q327" s="18">
        <f t="shared" si="39"/>
        <v>273.18196987737332</v>
      </c>
      <c r="R327" s="19"/>
      <c r="S327" s="19"/>
      <c r="T327" s="20"/>
      <c r="U327" s="21">
        <f t="shared" si="40"/>
        <v>3.9095744680851061E-3</v>
      </c>
      <c r="V327" s="21"/>
      <c r="W327" s="21"/>
      <c r="X327" s="21"/>
      <c r="Y327" s="15">
        <f t="shared" si="41"/>
        <v>434.78260869565219</v>
      </c>
      <c r="Z327" s="15"/>
      <c r="AA327" s="15"/>
      <c r="AB327" s="15"/>
      <c r="AC327" s="15">
        <f t="shared" si="43"/>
        <v>546.36393975474664</v>
      </c>
      <c r="AD327" s="15"/>
      <c r="AE327" s="15"/>
      <c r="AF327" s="15"/>
      <c r="AG327" s="15">
        <f t="shared" si="44"/>
        <v>973.25803012262702</v>
      </c>
      <c r="AH327" s="15"/>
      <c r="AI327" s="15"/>
      <c r="AJ327" s="15"/>
      <c r="AK327" s="15">
        <f t="shared" si="42"/>
        <v>487.41105541993664</v>
      </c>
      <c r="AL327" s="15"/>
      <c r="AM327" s="15"/>
      <c r="AN327" s="15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</row>
    <row r="328" spans="1:86">
      <c r="A328" s="15">
        <v>283</v>
      </c>
      <c r="B328" s="15"/>
      <c r="C328" s="15"/>
      <c r="D328" s="15"/>
      <c r="E328" s="15">
        <f t="shared" si="37"/>
        <v>1250.8600000000001</v>
      </c>
      <c r="F328" s="15"/>
      <c r="G328" s="15"/>
      <c r="H328" s="15"/>
      <c r="I328" s="17">
        <f t="shared" si="38"/>
        <v>2.8445229681978799E-3</v>
      </c>
      <c r="J328" s="17"/>
      <c r="K328" s="17"/>
      <c r="L328" s="17"/>
      <c r="M328" s="15">
        <f t="shared" si="45"/>
        <v>434.78260869565219</v>
      </c>
      <c r="N328" s="15"/>
      <c r="O328" s="15"/>
      <c r="P328" s="15"/>
      <c r="Q328" s="18">
        <f t="shared" si="39"/>
        <v>273.18196987737332</v>
      </c>
      <c r="R328" s="19"/>
      <c r="S328" s="19"/>
      <c r="T328" s="20"/>
      <c r="U328" s="21">
        <f t="shared" si="40"/>
        <v>3.8833922261484106E-3</v>
      </c>
      <c r="V328" s="21"/>
      <c r="W328" s="21"/>
      <c r="X328" s="21"/>
      <c r="Y328" s="15">
        <f t="shared" si="41"/>
        <v>434.78260869565219</v>
      </c>
      <c r="Z328" s="15"/>
      <c r="AA328" s="15"/>
      <c r="AB328" s="15"/>
      <c r="AC328" s="15">
        <f t="shared" si="43"/>
        <v>546.36393975474664</v>
      </c>
      <c r="AD328" s="15"/>
      <c r="AE328" s="15"/>
      <c r="AF328" s="15"/>
      <c r="AG328" s="15">
        <f t="shared" si="44"/>
        <v>977.67803012262686</v>
      </c>
      <c r="AH328" s="15"/>
      <c r="AI328" s="15"/>
      <c r="AJ328" s="15"/>
      <c r="AK328" s="15">
        <f t="shared" si="42"/>
        <v>487.84863541993667</v>
      </c>
      <c r="AL328" s="15"/>
      <c r="AM328" s="15"/>
      <c r="AN328" s="15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</row>
    <row r="329" spans="1:86">
      <c r="A329" s="16">
        <v>284</v>
      </c>
      <c r="B329" s="16"/>
      <c r="C329" s="16"/>
      <c r="D329" s="16"/>
      <c r="E329" s="15">
        <f t="shared" si="37"/>
        <v>1255.2800000000002</v>
      </c>
      <c r="F329" s="15"/>
      <c r="G329" s="15"/>
      <c r="H329" s="15"/>
      <c r="I329" s="17">
        <f t="shared" si="38"/>
        <v>2.8468309859154928E-3</v>
      </c>
      <c r="J329" s="17"/>
      <c r="K329" s="17"/>
      <c r="L329" s="17"/>
      <c r="M329" s="15">
        <f t="shared" si="45"/>
        <v>434.78260869565219</v>
      </c>
      <c r="N329" s="15"/>
      <c r="O329" s="15"/>
      <c r="P329" s="15"/>
      <c r="Q329" s="18">
        <f t="shared" si="39"/>
        <v>273.18196987737332</v>
      </c>
      <c r="R329" s="19"/>
      <c r="S329" s="19"/>
      <c r="T329" s="20"/>
      <c r="U329" s="21">
        <f t="shared" si="40"/>
        <v>3.8573943661971834E-3</v>
      </c>
      <c r="V329" s="21"/>
      <c r="W329" s="21"/>
      <c r="X329" s="21"/>
      <c r="Y329" s="15">
        <f t="shared" si="41"/>
        <v>434.78260869565219</v>
      </c>
      <c r="Z329" s="15"/>
      <c r="AA329" s="15"/>
      <c r="AB329" s="15"/>
      <c r="AC329" s="15">
        <f t="shared" si="43"/>
        <v>546.36393975474664</v>
      </c>
      <c r="AD329" s="15"/>
      <c r="AE329" s="15"/>
      <c r="AF329" s="15"/>
      <c r="AG329" s="15">
        <f t="shared" si="44"/>
        <v>982.09803012262694</v>
      </c>
      <c r="AH329" s="15"/>
      <c r="AI329" s="15"/>
      <c r="AJ329" s="15"/>
      <c r="AK329" s="15">
        <f t="shared" si="42"/>
        <v>488.2826794199367</v>
      </c>
      <c r="AL329" s="15"/>
      <c r="AM329" s="15"/>
      <c r="AN329" s="15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</row>
    <row r="330" spans="1:86">
      <c r="A330" s="15">
        <v>285</v>
      </c>
      <c r="B330" s="15"/>
      <c r="C330" s="15"/>
      <c r="D330" s="15"/>
      <c r="E330" s="15">
        <f t="shared" si="37"/>
        <v>1259.7000000000003</v>
      </c>
      <c r="F330" s="15"/>
      <c r="G330" s="15"/>
      <c r="H330" s="15"/>
      <c r="I330" s="17">
        <f t="shared" si="38"/>
        <v>2.8491228070175439E-3</v>
      </c>
      <c r="J330" s="17"/>
      <c r="K330" s="17"/>
      <c r="L330" s="17"/>
      <c r="M330" s="15">
        <f t="shared" si="45"/>
        <v>434.78260869565219</v>
      </c>
      <c r="N330" s="15"/>
      <c r="O330" s="15"/>
      <c r="P330" s="15"/>
      <c r="Q330" s="18">
        <f t="shared" si="39"/>
        <v>273.18196987737332</v>
      </c>
      <c r="R330" s="19"/>
      <c r="S330" s="19"/>
      <c r="T330" s="20"/>
      <c r="U330" s="21">
        <f t="shared" si="40"/>
        <v>3.8315789473684215E-3</v>
      </c>
      <c r="V330" s="21"/>
      <c r="W330" s="21"/>
      <c r="X330" s="21"/>
      <c r="Y330" s="15">
        <f t="shared" si="41"/>
        <v>434.78260869565219</v>
      </c>
      <c r="Z330" s="15"/>
      <c r="AA330" s="15"/>
      <c r="AB330" s="15"/>
      <c r="AC330" s="15">
        <f t="shared" si="43"/>
        <v>546.36393975474664</v>
      </c>
      <c r="AD330" s="15"/>
      <c r="AE330" s="15"/>
      <c r="AF330" s="15"/>
      <c r="AG330" s="15">
        <f t="shared" si="44"/>
        <v>986.51803012262701</v>
      </c>
      <c r="AH330" s="15"/>
      <c r="AI330" s="15"/>
      <c r="AJ330" s="15"/>
      <c r="AK330" s="15">
        <f t="shared" si="42"/>
        <v>488.71318741993667</v>
      </c>
      <c r="AL330" s="15"/>
      <c r="AM330" s="15"/>
      <c r="AN330" s="15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</row>
    <row r="331" spans="1:86">
      <c r="A331" s="15">
        <v>286</v>
      </c>
      <c r="B331" s="15"/>
      <c r="C331" s="15"/>
      <c r="D331" s="15"/>
      <c r="E331" s="15">
        <f t="shared" si="37"/>
        <v>1264.1200000000003</v>
      </c>
      <c r="F331" s="15"/>
      <c r="G331" s="15"/>
      <c r="H331" s="15"/>
      <c r="I331" s="17">
        <f t="shared" si="38"/>
        <v>2.8513986013986013E-3</v>
      </c>
      <c r="J331" s="17"/>
      <c r="K331" s="17"/>
      <c r="L331" s="17"/>
      <c r="M331" s="15">
        <f t="shared" si="45"/>
        <v>434.78260869565219</v>
      </c>
      <c r="N331" s="15"/>
      <c r="O331" s="15"/>
      <c r="P331" s="15"/>
      <c r="Q331" s="18">
        <f t="shared" si="39"/>
        <v>273.18196987737332</v>
      </c>
      <c r="R331" s="19"/>
      <c r="S331" s="19"/>
      <c r="T331" s="20"/>
      <c r="U331" s="21">
        <f t="shared" si="40"/>
        <v>3.8059440559440566E-3</v>
      </c>
      <c r="V331" s="21"/>
      <c r="W331" s="21"/>
      <c r="X331" s="21"/>
      <c r="Y331" s="15">
        <f t="shared" si="41"/>
        <v>434.78260869565219</v>
      </c>
      <c r="Z331" s="15"/>
      <c r="AA331" s="15"/>
      <c r="AB331" s="15"/>
      <c r="AC331" s="15">
        <f t="shared" si="43"/>
        <v>546.36393975474664</v>
      </c>
      <c r="AD331" s="15"/>
      <c r="AE331" s="15"/>
      <c r="AF331" s="15"/>
      <c r="AG331" s="15">
        <f t="shared" si="44"/>
        <v>990.93803012262708</v>
      </c>
      <c r="AH331" s="15"/>
      <c r="AI331" s="15"/>
      <c r="AJ331" s="15"/>
      <c r="AK331" s="15">
        <f t="shared" si="42"/>
        <v>489.14015941993671</v>
      </c>
      <c r="AL331" s="15"/>
      <c r="AM331" s="15"/>
      <c r="AN331" s="15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</row>
    <row r="332" spans="1:86">
      <c r="A332" s="16">
        <v>287</v>
      </c>
      <c r="B332" s="16"/>
      <c r="C332" s="16"/>
      <c r="D332" s="16"/>
      <c r="E332" s="15">
        <f t="shared" si="37"/>
        <v>1268.5400000000002</v>
      </c>
      <c r="F332" s="15"/>
      <c r="G332" s="15"/>
      <c r="H332" s="15"/>
      <c r="I332" s="17">
        <f t="shared" si="38"/>
        <v>2.8536585365853662E-3</v>
      </c>
      <c r="J332" s="17"/>
      <c r="K332" s="17"/>
      <c r="L332" s="17"/>
      <c r="M332" s="15">
        <f t="shared" si="45"/>
        <v>434.78260869565219</v>
      </c>
      <c r="N332" s="15"/>
      <c r="O332" s="15"/>
      <c r="P332" s="15"/>
      <c r="Q332" s="18">
        <f t="shared" si="39"/>
        <v>273.18196987737332</v>
      </c>
      <c r="R332" s="19"/>
      <c r="S332" s="19"/>
      <c r="T332" s="20"/>
      <c r="U332" s="21">
        <f t="shared" si="40"/>
        <v>3.7804878048780491E-3</v>
      </c>
      <c r="V332" s="21"/>
      <c r="W332" s="21"/>
      <c r="X332" s="21"/>
      <c r="Y332" s="15">
        <f t="shared" si="41"/>
        <v>434.78260869565219</v>
      </c>
      <c r="Z332" s="15"/>
      <c r="AA332" s="15"/>
      <c r="AB332" s="15"/>
      <c r="AC332" s="15">
        <f t="shared" si="43"/>
        <v>546.36393975474664</v>
      </c>
      <c r="AD332" s="15"/>
      <c r="AE332" s="15"/>
      <c r="AF332" s="15"/>
      <c r="AG332" s="15">
        <f t="shared" si="44"/>
        <v>995.35803012262693</v>
      </c>
      <c r="AH332" s="15"/>
      <c r="AI332" s="15"/>
      <c r="AJ332" s="15"/>
      <c r="AK332" s="15">
        <f t="shared" si="42"/>
        <v>489.56359541993663</v>
      </c>
      <c r="AL332" s="15"/>
      <c r="AM332" s="15"/>
      <c r="AN332" s="15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</row>
    <row r="333" spans="1:86">
      <c r="A333" s="15">
        <v>288</v>
      </c>
      <c r="B333" s="15"/>
      <c r="C333" s="15"/>
      <c r="D333" s="15"/>
      <c r="E333" s="15">
        <f t="shared" si="37"/>
        <v>1272.9600000000003</v>
      </c>
      <c r="F333" s="15"/>
      <c r="G333" s="15"/>
      <c r="H333" s="15"/>
      <c r="I333" s="17">
        <f t="shared" si="38"/>
        <v>2.855902777777778E-3</v>
      </c>
      <c r="J333" s="17"/>
      <c r="K333" s="17"/>
      <c r="L333" s="17"/>
      <c r="M333" s="15">
        <f t="shared" si="45"/>
        <v>434.78260869565219</v>
      </c>
      <c r="N333" s="15"/>
      <c r="O333" s="15"/>
      <c r="P333" s="15"/>
      <c r="Q333" s="18">
        <f t="shared" si="39"/>
        <v>273.18196987737332</v>
      </c>
      <c r="R333" s="19"/>
      <c r="S333" s="19"/>
      <c r="T333" s="20"/>
      <c r="U333" s="21">
        <f t="shared" si="40"/>
        <v>3.7552083333333339E-3</v>
      </c>
      <c r="V333" s="21"/>
      <c r="W333" s="21"/>
      <c r="X333" s="21"/>
      <c r="Y333" s="15">
        <f t="shared" si="41"/>
        <v>434.78260869565219</v>
      </c>
      <c r="Z333" s="15"/>
      <c r="AA333" s="15"/>
      <c r="AB333" s="15"/>
      <c r="AC333" s="15">
        <f t="shared" si="43"/>
        <v>546.36393975474664</v>
      </c>
      <c r="AD333" s="15"/>
      <c r="AE333" s="15"/>
      <c r="AF333" s="15"/>
      <c r="AG333" s="15">
        <f t="shared" si="44"/>
        <v>999.778030122627</v>
      </c>
      <c r="AH333" s="15"/>
      <c r="AI333" s="15"/>
      <c r="AJ333" s="15"/>
      <c r="AK333" s="15">
        <f t="shared" si="42"/>
        <v>489.98349541993673</v>
      </c>
      <c r="AL333" s="15"/>
      <c r="AM333" s="15"/>
      <c r="AN333" s="15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</row>
    <row r="334" spans="1:86">
      <c r="A334" s="15">
        <v>289</v>
      </c>
      <c r="B334" s="15"/>
      <c r="C334" s="15"/>
      <c r="D334" s="15"/>
      <c r="E334" s="15">
        <f t="shared" si="37"/>
        <v>1277.3800000000003</v>
      </c>
      <c r="F334" s="15"/>
      <c r="G334" s="15"/>
      <c r="H334" s="15"/>
      <c r="I334" s="17">
        <f t="shared" si="38"/>
        <v>2.8581314878892736E-3</v>
      </c>
      <c r="J334" s="17"/>
      <c r="K334" s="17"/>
      <c r="L334" s="17"/>
      <c r="M334" s="15">
        <f t="shared" si="45"/>
        <v>434.78260869565219</v>
      </c>
      <c r="N334" s="15"/>
      <c r="O334" s="15"/>
      <c r="P334" s="15"/>
      <c r="Q334" s="18">
        <f t="shared" si="39"/>
        <v>273.18196987737332</v>
      </c>
      <c r="R334" s="19"/>
      <c r="S334" s="19"/>
      <c r="T334" s="20"/>
      <c r="U334" s="21">
        <f t="shared" si="40"/>
        <v>3.7301038062283738E-3</v>
      </c>
      <c r="V334" s="21"/>
      <c r="W334" s="21"/>
      <c r="X334" s="21"/>
      <c r="Y334" s="15">
        <f t="shared" si="41"/>
        <v>434.78260869565219</v>
      </c>
      <c r="Z334" s="15"/>
      <c r="AA334" s="15"/>
      <c r="AB334" s="15"/>
      <c r="AC334" s="15">
        <f t="shared" si="43"/>
        <v>546.36393975474664</v>
      </c>
      <c r="AD334" s="15"/>
      <c r="AE334" s="15"/>
      <c r="AF334" s="15"/>
      <c r="AG334" s="15">
        <f t="shared" si="44"/>
        <v>1004.1980301226271</v>
      </c>
      <c r="AH334" s="15"/>
      <c r="AI334" s="15"/>
      <c r="AJ334" s="15"/>
      <c r="AK334" s="15">
        <f t="shared" si="42"/>
        <v>490.39985941993666</v>
      </c>
      <c r="AL334" s="15"/>
      <c r="AM334" s="15"/>
      <c r="AN334" s="15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</row>
    <row r="335" spans="1:86">
      <c r="A335" s="16">
        <v>290</v>
      </c>
      <c r="B335" s="16"/>
      <c r="C335" s="16"/>
      <c r="D335" s="16"/>
      <c r="E335" s="15">
        <f t="shared" si="37"/>
        <v>1281.8000000000002</v>
      </c>
      <c r="F335" s="15"/>
      <c r="G335" s="15"/>
      <c r="H335" s="15"/>
      <c r="I335" s="17">
        <f t="shared" si="38"/>
        <v>2.8603448275862069E-3</v>
      </c>
      <c r="J335" s="17"/>
      <c r="K335" s="17"/>
      <c r="L335" s="17"/>
      <c r="M335" s="15">
        <f t="shared" si="45"/>
        <v>434.78260869565219</v>
      </c>
      <c r="N335" s="15"/>
      <c r="O335" s="15"/>
      <c r="P335" s="15"/>
      <c r="Q335" s="18">
        <f t="shared" si="39"/>
        <v>273.18196987737332</v>
      </c>
      <c r="R335" s="19"/>
      <c r="S335" s="19"/>
      <c r="T335" s="20"/>
      <c r="U335" s="21">
        <f t="shared" si="40"/>
        <v>3.705172413793104E-3</v>
      </c>
      <c r="V335" s="21"/>
      <c r="W335" s="21"/>
      <c r="X335" s="21"/>
      <c r="Y335" s="15">
        <f t="shared" si="41"/>
        <v>434.78260869565219</v>
      </c>
      <c r="Z335" s="15"/>
      <c r="AA335" s="15"/>
      <c r="AB335" s="15"/>
      <c r="AC335" s="15">
        <f t="shared" si="43"/>
        <v>546.36393975474664</v>
      </c>
      <c r="AD335" s="15"/>
      <c r="AE335" s="15"/>
      <c r="AF335" s="15"/>
      <c r="AG335" s="15">
        <f t="shared" si="44"/>
        <v>1008.6180301226269</v>
      </c>
      <c r="AH335" s="15"/>
      <c r="AI335" s="15"/>
      <c r="AJ335" s="15"/>
      <c r="AK335" s="15">
        <f t="shared" si="42"/>
        <v>490.81268741993665</v>
      </c>
      <c r="AL335" s="15"/>
      <c r="AM335" s="15"/>
      <c r="AN335" s="15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</row>
    <row r="336" spans="1:86">
      <c r="A336" s="15">
        <v>291</v>
      </c>
      <c r="B336" s="15"/>
      <c r="C336" s="15"/>
      <c r="D336" s="15"/>
      <c r="E336" s="15">
        <f t="shared" si="37"/>
        <v>1286.2200000000003</v>
      </c>
      <c r="F336" s="15"/>
      <c r="G336" s="15"/>
      <c r="H336" s="15"/>
      <c r="I336" s="17">
        <f t="shared" si="38"/>
        <v>2.8625429553264603E-3</v>
      </c>
      <c r="J336" s="17"/>
      <c r="K336" s="17"/>
      <c r="L336" s="17"/>
      <c r="M336" s="15">
        <f t="shared" si="45"/>
        <v>434.78260869565219</v>
      </c>
      <c r="N336" s="15"/>
      <c r="O336" s="15"/>
      <c r="P336" s="15"/>
      <c r="Q336" s="18">
        <f t="shared" si="39"/>
        <v>273.18196987737332</v>
      </c>
      <c r="R336" s="19"/>
      <c r="S336" s="19"/>
      <c r="T336" s="20"/>
      <c r="U336" s="21">
        <f t="shared" si="40"/>
        <v>3.6804123711340207E-3</v>
      </c>
      <c r="V336" s="21"/>
      <c r="W336" s="21"/>
      <c r="X336" s="21"/>
      <c r="Y336" s="15">
        <f t="shared" si="41"/>
        <v>434.78260869565219</v>
      </c>
      <c r="Z336" s="15"/>
      <c r="AA336" s="15"/>
      <c r="AB336" s="15"/>
      <c r="AC336" s="15">
        <f t="shared" si="43"/>
        <v>546.36393975474664</v>
      </c>
      <c r="AD336" s="15"/>
      <c r="AE336" s="15"/>
      <c r="AF336" s="15"/>
      <c r="AG336" s="15">
        <f t="shared" si="44"/>
        <v>1013.038030122627</v>
      </c>
      <c r="AH336" s="15"/>
      <c r="AI336" s="15"/>
      <c r="AJ336" s="15"/>
      <c r="AK336" s="15">
        <f t="shared" si="42"/>
        <v>491.22197941993664</v>
      </c>
      <c r="AL336" s="15"/>
      <c r="AM336" s="15"/>
      <c r="AN336" s="15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</row>
    <row r="337" spans="1:86">
      <c r="A337" s="15">
        <v>292</v>
      </c>
      <c r="B337" s="15"/>
      <c r="C337" s="15"/>
      <c r="D337" s="15"/>
      <c r="E337" s="15">
        <f t="shared" si="37"/>
        <v>1290.6400000000003</v>
      </c>
      <c r="F337" s="15"/>
      <c r="G337" s="15"/>
      <c r="H337" s="15"/>
      <c r="I337" s="17">
        <f t="shared" si="38"/>
        <v>2.8647260273972604E-3</v>
      </c>
      <c r="J337" s="17"/>
      <c r="K337" s="17"/>
      <c r="L337" s="17"/>
      <c r="M337" s="15">
        <f t="shared" si="45"/>
        <v>434.78260869565219</v>
      </c>
      <c r="N337" s="15"/>
      <c r="O337" s="15"/>
      <c r="P337" s="15"/>
      <c r="Q337" s="18">
        <f t="shared" si="39"/>
        <v>273.18196987737332</v>
      </c>
      <c r="R337" s="19"/>
      <c r="S337" s="19"/>
      <c r="T337" s="20"/>
      <c r="U337" s="21">
        <f t="shared" si="40"/>
        <v>3.6558219178082197E-3</v>
      </c>
      <c r="V337" s="21"/>
      <c r="W337" s="21"/>
      <c r="X337" s="21"/>
      <c r="Y337" s="15">
        <f t="shared" si="41"/>
        <v>434.78260869565219</v>
      </c>
      <c r="Z337" s="15"/>
      <c r="AA337" s="15"/>
      <c r="AB337" s="15"/>
      <c r="AC337" s="15">
        <f t="shared" si="43"/>
        <v>546.36393975474664</v>
      </c>
      <c r="AD337" s="15"/>
      <c r="AE337" s="15"/>
      <c r="AF337" s="15"/>
      <c r="AG337" s="15">
        <f t="shared" si="44"/>
        <v>1017.4580301226271</v>
      </c>
      <c r="AH337" s="15"/>
      <c r="AI337" s="15"/>
      <c r="AJ337" s="15"/>
      <c r="AK337" s="15">
        <f t="shared" si="42"/>
        <v>491.6277354199367</v>
      </c>
      <c r="AL337" s="15"/>
      <c r="AM337" s="15"/>
      <c r="AN337" s="15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</row>
    <row r="338" spans="1:86">
      <c r="A338" s="16">
        <v>293</v>
      </c>
      <c r="B338" s="16"/>
      <c r="C338" s="16"/>
      <c r="D338" s="16"/>
      <c r="E338" s="15">
        <f t="shared" si="37"/>
        <v>1295.0600000000002</v>
      </c>
      <c r="F338" s="15"/>
      <c r="G338" s="15"/>
      <c r="H338" s="15"/>
      <c r="I338" s="17">
        <f t="shared" si="38"/>
        <v>2.8668941979522185E-3</v>
      </c>
      <c r="J338" s="17"/>
      <c r="K338" s="17"/>
      <c r="L338" s="17"/>
      <c r="M338" s="15">
        <f t="shared" si="45"/>
        <v>434.78260869565219</v>
      </c>
      <c r="N338" s="15"/>
      <c r="O338" s="15"/>
      <c r="P338" s="15"/>
      <c r="Q338" s="18">
        <f t="shared" si="39"/>
        <v>273.18196987737332</v>
      </c>
      <c r="R338" s="19"/>
      <c r="S338" s="19"/>
      <c r="T338" s="20"/>
      <c r="U338" s="21">
        <f t="shared" si="40"/>
        <v>3.6313993174061439E-3</v>
      </c>
      <c r="V338" s="21"/>
      <c r="W338" s="21"/>
      <c r="X338" s="21"/>
      <c r="Y338" s="15">
        <f t="shared" si="41"/>
        <v>434.78260869565219</v>
      </c>
      <c r="Z338" s="15"/>
      <c r="AA338" s="15"/>
      <c r="AB338" s="15"/>
      <c r="AC338" s="15">
        <f t="shared" si="43"/>
        <v>546.36393975474664</v>
      </c>
      <c r="AD338" s="15"/>
      <c r="AE338" s="15"/>
      <c r="AF338" s="15"/>
      <c r="AG338" s="15">
        <f t="shared" si="44"/>
        <v>1021.8780301226269</v>
      </c>
      <c r="AH338" s="15"/>
      <c r="AI338" s="15"/>
      <c r="AJ338" s="15"/>
      <c r="AK338" s="15">
        <f t="shared" si="42"/>
        <v>492.0299554199367</v>
      </c>
      <c r="AL338" s="15"/>
      <c r="AM338" s="15"/>
      <c r="AN338" s="15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</row>
    <row r="339" spans="1:86">
      <c r="A339" s="15">
        <v>294</v>
      </c>
      <c r="B339" s="15"/>
      <c r="C339" s="15"/>
      <c r="D339" s="15"/>
      <c r="E339" s="15">
        <f t="shared" si="37"/>
        <v>1299.4800000000002</v>
      </c>
      <c r="F339" s="15"/>
      <c r="G339" s="15"/>
      <c r="H339" s="15"/>
      <c r="I339" s="17">
        <f t="shared" si="38"/>
        <v>2.8690476190476192E-3</v>
      </c>
      <c r="J339" s="17"/>
      <c r="K339" s="17"/>
      <c r="L339" s="17"/>
      <c r="M339" s="15">
        <f t="shared" si="45"/>
        <v>434.78260869565219</v>
      </c>
      <c r="N339" s="15"/>
      <c r="O339" s="15"/>
      <c r="P339" s="15"/>
      <c r="Q339" s="18">
        <f t="shared" si="39"/>
        <v>273.18196987737332</v>
      </c>
      <c r="R339" s="19"/>
      <c r="S339" s="19"/>
      <c r="T339" s="20"/>
      <c r="U339" s="21">
        <f t="shared" si="40"/>
        <v>3.6071428571428578E-3</v>
      </c>
      <c r="V339" s="21"/>
      <c r="W339" s="21"/>
      <c r="X339" s="21"/>
      <c r="Y339" s="15">
        <f t="shared" si="41"/>
        <v>434.78260869565219</v>
      </c>
      <c r="Z339" s="15"/>
      <c r="AA339" s="15"/>
      <c r="AB339" s="15"/>
      <c r="AC339" s="15">
        <f t="shared" si="43"/>
        <v>546.36393975474664</v>
      </c>
      <c r="AD339" s="15"/>
      <c r="AE339" s="15"/>
      <c r="AF339" s="15"/>
      <c r="AG339" s="15">
        <f t="shared" si="44"/>
        <v>1026.2980301226271</v>
      </c>
      <c r="AH339" s="15"/>
      <c r="AI339" s="15"/>
      <c r="AJ339" s="15"/>
      <c r="AK339" s="15">
        <f t="shared" si="42"/>
        <v>492.42863941993664</v>
      </c>
      <c r="AL339" s="15"/>
      <c r="AM339" s="15"/>
      <c r="AN339" s="15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</row>
    <row r="340" spans="1:86">
      <c r="A340" s="15">
        <v>295</v>
      </c>
      <c r="B340" s="15"/>
      <c r="C340" s="15"/>
      <c r="D340" s="15"/>
      <c r="E340" s="15">
        <f t="shared" si="37"/>
        <v>1303.9000000000003</v>
      </c>
      <c r="F340" s="15"/>
      <c r="G340" s="15"/>
      <c r="H340" s="15"/>
      <c r="I340" s="17">
        <f t="shared" si="38"/>
        <v>2.8711864406779659E-3</v>
      </c>
      <c r="J340" s="17"/>
      <c r="K340" s="17"/>
      <c r="L340" s="17"/>
      <c r="M340" s="15">
        <f t="shared" si="45"/>
        <v>434.78260869565219</v>
      </c>
      <c r="N340" s="15"/>
      <c r="O340" s="15"/>
      <c r="P340" s="15"/>
      <c r="Q340" s="18">
        <f t="shared" si="39"/>
        <v>273.18196987737332</v>
      </c>
      <c r="R340" s="19"/>
      <c r="S340" s="19"/>
      <c r="T340" s="20"/>
      <c r="U340" s="21">
        <f t="shared" si="40"/>
        <v>3.5830508474576279E-3</v>
      </c>
      <c r="V340" s="21"/>
      <c r="W340" s="21"/>
      <c r="X340" s="21"/>
      <c r="Y340" s="15">
        <f t="shared" si="41"/>
        <v>434.78260869565219</v>
      </c>
      <c r="Z340" s="15"/>
      <c r="AA340" s="15"/>
      <c r="AB340" s="15"/>
      <c r="AC340" s="15">
        <f t="shared" si="43"/>
        <v>546.36393975474664</v>
      </c>
      <c r="AD340" s="15"/>
      <c r="AE340" s="15"/>
      <c r="AF340" s="15"/>
      <c r="AG340" s="15">
        <f t="shared" si="44"/>
        <v>1030.7180301226272</v>
      </c>
      <c r="AH340" s="15"/>
      <c r="AI340" s="15"/>
      <c r="AJ340" s="15"/>
      <c r="AK340" s="15">
        <f t="shared" si="42"/>
        <v>492.82378741993665</v>
      </c>
      <c r="AL340" s="15"/>
      <c r="AM340" s="15"/>
      <c r="AN340" s="15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</row>
    <row r="341" spans="1:86">
      <c r="A341" s="16">
        <v>296</v>
      </c>
      <c r="B341" s="16"/>
      <c r="C341" s="16"/>
      <c r="D341" s="16"/>
      <c r="E341" s="15">
        <f t="shared" si="37"/>
        <v>1308.3200000000002</v>
      </c>
      <c r="F341" s="15"/>
      <c r="G341" s="15"/>
      <c r="H341" s="15"/>
      <c r="I341" s="17">
        <f t="shared" si="38"/>
        <v>2.8733108108108109E-3</v>
      </c>
      <c r="J341" s="17"/>
      <c r="K341" s="17"/>
      <c r="L341" s="17"/>
      <c r="M341" s="15">
        <f t="shared" si="45"/>
        <v>434.78260869565219</v>
      </c>
      <c r="N341" s="15"/>
      <c r="O341" s="15"/>
      <c r="P341" s="15"/>
      <c r="Q341" s="18">
        <f t="shared" si="39"/>
        <v>273.18196987737332</v>
      </c>
      <c r="R341" s="19"/>
      <c r="S341" s="19"/>
      <c r="T341" s="20"/>
      <c r="U341" s="21">
        <f t="shared" si="40"/>
        <v>3.559121621621622E-3</v>
      </c>
      <c r="V341" s="21"/>
      <c r="W341" s="21"/>
      <c r="X341" s="21"/>
      <c r="Y341" s="15">
        <f t="shared" si="41"/>
        <v>434.78260869565219</v>
      </c>
      <c r="Z341" s="15"/>
      <c r="AA341" s="15"/>
      <c r="AB341" s="15"/>
      <c r="AC341" s="15">
        <f t="shared" si="43"/>
        <v>546.36393975474664</v>
      </c>
      <c r="AD341" s="15"/>
      <c r="AE341" s="15"/>
      <c r="AF341" s="15"/>
      <c r="AG341" s="15">
        <f t="shared" si="44"/>
        <v>1035.1380301226268</v>
      </c>
      <c r="AH341" s="15"/>
      <c r="AI341" s="15"/>
      <c r="AJ341" s="15"/>
      <c r="AK341" s="15">
        <f t="shared" si="42"/>
        <v>493.21539941993666</v>
      </c>
      <c r="AL341" s="15"/>
      <c r="AM341" s="15"/>
      <c r="AN341" s="15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</row>
    <row r="342" spans="1:86">
      <c r="A342" s="15">
        <v>297</v>
      </c>
      <c r="B342" s="15"/>
      <c r="C342" s="15"/>
      <c r="D342" s="15"/>
      <c r="E342" s="15">
        <f t="shared" si="37"/>
        <v>1312.7400000000002</v>
      </c>
      <c r="F342" s="15"/>
      <c r="G342" s="15"/>
      <c r="H342" s="15"/>
      <c r="I342" s="17">
        <f t="shared" si="38"/>
        <v>2.8754208754208752E-3</v>
      </c>
      <c r="J342" s="17"/>
      <c r="K342" s="17"/>
      <c r="L342" s="17"/>
      <c r="M342" s="15">
        <f t="shared" si="45"/>
        <v>434.78260869565219</v>
      </c>
      <c r="N342" s="15"/>
      <c r="O342" s="15"/>
      <c r="P342" s="15"/>
      <c r="Q342" s="18">
        <f t="shared" si="39"/>
        <v>273.18196987737332</v>
      </c>
      <c r="R342" s="19"/>
      <c r="S342" s="19"/>
      <c r="T342" s="20"/>
      <c r="U342" s="21">
        <f t="shared" si="40"/>
        <v>3.535353535353536E-3</v>
      </c>
      <c r="V342" s="21"/>
      <c r="W342" s="21"/>
      <c r="X342" s="21"/>
      <c r="Y342" s="15">
        <f t="shared" si="41"/>
        <v>434.78260869565219</v>
      </c>
      <c r="Z342" s="15"/>
      <c r="AA342" s="15"/>
      <c r="AB342" s="15"/>
      <c r="AC342" s="15">
        <f t="shared" si="43"/>
        <v>546.36393975474664</v>
      </c>
      <c r="AD342" s="15"/>
      <c r="AE342" s="15"/>
      <c r="AF342" s="15"/>
      <c r="AG342" s="15">
        <f t="shared" si="44"/>
        <v>1039.5580301226269</v>
      </c>
      <c r="AH342" s="15"/>
      <c r="AI342" s="15"/>
      <c r="AJ342" s="15"/>
      <c r="AK342" s="15">
        <f t="shared" si="42"/>
        <v>493.60347541993667</v>
      </c>
      <c r="AL342" s="15"/>
      <c r="AM342" s="15"/>
      <c r="AN342" s="15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</row>
    <row r="343" spans="1:86">
      <c r="A343" s="15">
        <v>298</v>
      </c>
      <c r="B343" s="15"/>
      <c r="C343" s="15"/>
      <c r="D343" s="15"/>
      <c r="E343" s="15">
        <f t="shared" si="37"/>
        <v>1317.1600000000003</v>
      </c>
      <c r="F343" s="15"/>
      <c r="G343" s="15"/>
      <c r="H343" s="15"/>
      <c r="I343" s="17">
        <f t="shared" si="38"/>
        <v>2.8775167785234901E-3</v>
      </c>
      <c r="J343" s="17"/>
      <c r="K343" s="17"/>
      <c r="L343" s="17"/>
      <c r="M343" s="15">
        <f t="shared" si="45"/>
        <v>434.78260869565219</v>
      </c>
      <c r="N343" s="15"/>
      <c r="O343" s="15"/>
      <c r="P343" s="15"/>
      <c r="Q343" s="18">
        <f t="shared" si="39"/>
        <v>273.18196987737332</v>
      </c>
      <c r="R343" s="19"/>
      <c r="S343" s="19"/>
      <c r="T343" s="20"/>
      <c r="U343" s="21">
        <f t="shared" si="40"/>
        <v>3.5117449664429537E-3</v>
      </c>
      <c r="V343" s="21"/>
      <c r="W343" s="21"/>
      <c r="X343" s="21"/>
      <c r="Y343" s="15">
        <f t="shared" si="41"/>
        <v>434.78260869565219</v>
      </c>
      <c r="Z343" s="15"/>
      <c r="AA343" s="15"/>
      <c r="AB343" s="15"/>
      <c r="AC343" s="15">
        <f t="shared" si="43"/>
        <v>546.36393975474664</v>
      </c>
      <c r="AD343" s="15"/>
      <c r="AE343" s="15"/>
      <c r="AF343" s="15"/>
      <c r="AG343" s="15">
        <f t="shared" si="44"/>
        <v>1043.9780301226269</v>
      </c>
      <c r="AH343" s="15"/>
      <c r="AI343" s="15"/>
      <c r="AJ343" s="15"/>
      <c r="AK343" s="15">
        <f t="shared" si="42"/>
        <v>493.98801541993674</v>
      </c>
      <c r="AL343" s="15"/>
      <c r="AM343" s="15"/>
      <c r="AN343" s="15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</row>
    <row r="344" spans="1:86">
      <c r="A344" s="16">
        <v>299</v>
      </c>
      <c r="B344" s="16"/>
      <c r="C344" s="16"/>
      <c r="D344" s="16"/>
      <c r="E344" s="15">
        <f t="shared" si="37"/>
        <v>1321.5800000000002</v>
      </c>
      <c r="F344" s="15"/>
      <c r="G344" s="15"/>
      <c r="H344" s="15"/>
      <c r="I344" s="17">
        <f t="shared" si="38"/>
        <v>2.8795986622073577E-3</v>
      </c>
      <c r="J344" s="17"/>
      <c r="K344" s="17"/>
      <c r="L344" s="17"/>
      <c r="M344" s="15">
        <f t="shared" si="45"/>
        <v>434.78260869565219</v>
      </c>
      <c r="N344" s="15"/>
      <c r="O344" s="15"/>
      <c r="P344" s="15"/>
      <c r="Q344" s="18">
        <f t="shared" si="39"/>
        <v>273.18196987737332</v>
      </c>
      <c r="R344" s="19"/>
      <c r="S344" s="19"/>
      <c r="T344" s="20"/>
      <c r="U344" s="21">
        <f t="shared" si="40"/>
        <v>3.4882943143812709E-3</v>
      </c>
      <c r="V344" s="21"/>
      <c r="W344" s="21"/>
      <c r="X344" s="21"/>
      <c r="Y344" s="15">
        <f t="shared" si="41"/>
        <v>434.78260869565219</v>
      </c>
      <c r="Z344" s="15"/>
      <c r="AA344" s="15"/>
      <c r="AB344" s="15"/>
      <c r="AC344" s="15">
        <f t="shared" si="43"/>
        <v>546.36393975474664</v>
      </c>
      <c r="AD344" s="15"/>
      <c r="AE344" s="15"/>
      <c r="AF344" s="15"/>
      <c r="AG344" s="15">
        <f t="shared" si="44"/>
        <v>1048.398030122627</v>
      </c>
      <c r="AH344" s="15"/>
      <c r="AI344" s="15"/>
      <c r="AJ344" s="15"/>
      <c r="AK344" s="15">
        <f t="shared" si="42"/>
        <v>494.36901941993665</v>
      </c>
      <c r="AL344" s="15"/>
      <c r="AM344" s="15"/>
      <c r="AN344" s="15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</row>
    <row r="345" spans="1:86">
      <c r="A345" s="15">
        <v>300</v>
      </c>
      <c r="B345" s="15"/>
      <c r="C345" s="15"/>
      <c r="D345" s="15"/>
      <c r="E345" s="15">
        <f t="shared" si="37"/>
        <v>1326.0000000000002</v>
      </c>
      <c r="F345" s="15"/>
      <c r="G345" s="15"/>
      <c r="H345" s="15"/>
      <c r="I345" s="17">
        <f t="shared" si="38"/>
        <v>2.8816666666666669E-3</v>
      </c>
      <c r="J345" s="17"/>
      <c r="K345" s="17"/>
      <c r="L345" s="17"/>
      <c r="M345" s="15">
        <f t="shared" si="45"/>
        <v>434.78260869565219</v>
      </c>
      <c r="N345" s="15"/>
      <c r="O345" s="15"/>
      <c r="P345" s="15"/>
      <c r="Q345" s="18">
        <f t="shared" si="39"/>
        <v>273.18196987737332</v>
      </c>
      <c r="R345" s="19"/>
      <c r="S345" s="19"/>
      <c r="T345" s="20"/>
      <c r="U345" s="21">
        <f t="shared" si="40"/>
        <v>3.4650000000000006E-3</v>
      </c>
      <c r="V345" s="21"/>
      <c r="W345" s="21"/>
      <c r="X345" s="21"/>
      <c r="Y345" s="15">
        <f t="shared" si="41"/>
        <v>434.78260869565219</v>
      </c>
      <c r="Z345" s="15"/>
      <c r="AA345" s="15"/>
      <c r="AB345" s="15"/>
      <c r="AC345" s="15">
        <f t="shared" si="43"/>
        <v>546.36393975474664</v>
      </c>
      <c r="AD345" s="15"/>
      <c r="AE345" s="15"/>
      <c r="AF345" s="15"/>
      <c r="AG345" s="15">
        <f t="shared" si="44"/>
        <v>1052.8180301226271</v>
      </c>
      <c r="AH345" s="15"/>
      <c r="AI345" s="15"/>
      <c r="AJ345" s="15"/>
      <c r="AK345" s="15">
        <f t="shared" si="42"/>
        <v>494.74648741993667</v>
      </c>
      <c r="AL345" s="15"/>
      <c r="AM345" s="15"/>
      <c r="AN345" s="15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</row>
    <row r="346" spans="1:86">
      <c r="A346" s="15">
        <v>301</v>
      </c>
      <c r="B346" s="15"/>
      <c r="C346" s="15"/>
      <c r="D346" s="15"/>
      <c r="E346" s="15">
        <f t="shared" si="37"/>
        <v>1330.4200000000003</v>
      </c>
      <c r="F346" s="15"/>
      <c r="G346" s="15"/>
      <c r="H346" s="15"/>
      <c r="I346" s="17">
        <f t="shared" si="38"/>
        <v>2.8837209302325583E-3</v>
      </c>
      <c r="J346" s="17"/>
      <c r="K346" s="17"/>
      <c r="L346" s="17"/>
      <c r="M346" s="15">
        <f t="shared" si="45"/>
        <v>434.78260869565219</v>
      </c>
      <c r="N346" s="15"/>
      <c r="O346" s="15"/>
      <c r="P346" s="15"/>
      <c r="Q346" s="18">
        <f t="shared" si="39"/>
        <v>273.18196987737332</v>
      </c>
      <c r="R346" s="19"/>
      <c r="S346" s="19"/>
      <c r="T346" s="20"/>
      <c r="U346" s="21">
        <f t="shared" si="40"/>
        <v>3.4418604651162798E-3</v>
      </c>
      <c r="V346" s="21"/>
      <c r="W346" s="21"/>
      <c r="X346" s="21"/>
      <c r="Y346" s="15">
        <f t="shared" si="41"/>
        <v>434.78260869565219</v>
      </c>
      <c r="Z346" s="15"/>
      <c r="AA346" s="15"/>
      <c r="AB346" s="15"/>
      <c r="AC346" s="15">
        <f t="shared" si="43"/>
        <v>546.36393975474664</v>
      </c>
      <c r="AD346" s="15"/>
      <c r="AE346" s="15"/>
      <c r="AF346" s="15"/>
      <c r="AG346" s="15">
        <f t="shared" si="44"/>
        <v>1057.2380301226272</v>
      </c>
      <c r="AH346" s="15"/>
      <c r="AI346" s="15"/>
      <c r="AJ346" s="15"/>
      <c r="AK346" s="15">
        <f t="shared" si="42"/>
        <v>495.12041941993664</v>
      </c>
      <c r="AL346" s="15"/>
      <c r="AM346" s="15"/>
      <c r="AN346" s="15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</row>
    <row r="347" spans="1:86">
      <c r="A347" s="16">
        <v>302</v>
      </c>
      <c r="B347" s="16"/>
      <c r="C347" s="16"/>
      <c r="D347" s="16"/>
      <c r="E347" s="15">
        <f t="shared" si="37"/>
        <v>1334.8400000000001</v>
      </c>
      <c r="F347" s="15"/>
      <c r="G347" s="15"/>
      <c r="H347" s="15"/>
      <c r="I347" s="17">
        <f t="shared" si="38"/>
        <v>2.8857615894039737E-3</v>
      </c>
      <c r="J347" s="17"/>
      <c r="K347" s="17"/>
      <c r="L347" s="17"/>
      <c r="M347" s="15">
        <f t="shared" si="45"/>
        <v>434.78260869565219</v>
      </c>
      <c r="N347" s="15"/>
      <c r="O347" s="15"/>
      <c r="P347" s="15"/>
      <c r="Q347" s="18">
        <f t="shared" si="39"/>
        <v>273.18196987737332</v>
      </c>
      <c r="R347" s="19"/>
      <c r="S347" s="19"/>
      <c r="T347" s="20"/>
      <c r="U347" s="21">
        <f t="shared" si="40"/>
        <v>3.418874172185431E-3</v>
      </c>
      <c r="V347" s="21"/>
      <c r="W347" s="21"/>
      <c r="X347" s="21"/>
      <c r="Y347" s="15">
        <f t="shared" si="41"/>
        <v>434.78260869565219</v>
      </c>
      <c r="Z347" s="15"/>
      <c r="AA347" s="15"/>
      <c r="AB347" s="15"/>
      <c r="AC347" s="15">
        <f t="shared" si="43"/>
        <v>546.36393975474664</v>
      </c>
      <c r="AD347" s="15"/>
      <c r="AE347" s="15"/>
      <c r="AF347" s="15"/>
      <c r="AG347" s="15">
        <f t="shared" si="44"/>
        <v>1061.6580301226268</v>
      </c>
      <c r="AH347" s="15"/>
      <c r="AI347" s="15"/>
      <c r="AJ347" s="15"/>
      <c r="AK347" s="15">
        <f t="shared" si="42"/>
        <v>495.49081541993667</v>
      </c>
      <c r="AL347" s="15"/>
      <c r="AM347" s="15"/>
      <c r="AN347" s="15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</row>
    <row r="348" spans="1:86">
      <c r="A348" s="15">
        <v>303</v>
      </c>
      <c r="B348" s="15"/>
      <c r="C348" s="15"/>
      <c r="D348" s="15"/>
      <c r="E348" s="15">
        <f t="shared" si="37"/>
        <v>1339.2600000000002</v>
      </c>
      <c r="F348" s="15"/>
      <c r="G348" s="15"/>
      <c r="H348" s="15"/>
      <c r="I348" s="17">
        <f t="shared" si="38"/>
        <v>2.8877887788778876E-3</v>
      </c>
      <c r="J348" s="17"/>
      <c r="K348" s="17"/>
      <c r="L348" s="17"/>
      <c r="M348" s="15">
        <f t="shared" si="45"/>
        <v>434.78260869565219</v>
      </c>
      <c r="N348" s="15"/>
      <c r="O348" s="15"/>
      <c r="P348" s="15"/>
      <c r="Q348" s="18">
        <f t="shared" si="39"/>
        <v>273.18196987737332</v>
      </c>
      <c r="R348" s="19"/>
      <c r="S348" s="19"/>
      <c r="T348" s="20"/>
      <c r="U348" s="21">
        <f t="shared" si="40"/>
        <v>3.396039603960396E-3</v>
      </c>
      <c r="V348" s="21"/>
      <c r="W348" s="21"/>
      <c r="X348" s="21"/>
      <c r="Y348" s="15">
        <f t="shared" si="41"/>
        <v>434.78260869565219</v>
      </c>
      <c r="Z348" s="15"/>
      <c r="AA348" s="15"/>
      <c r="AB348" s="15"/>
      <c r="AC348" s="15">
        <f t="shared" si="43"/>
        <v>546.36393975474664</v>
      </c>
      <c r="AD348" s="15"/>
      <c r="AE348" s="15"/>
      <c r="AF348" s="15"/>
      <c r="AG348" s="15">
        <f t="shared" si="44"/>
        <v>1066.0780301226268</v>
      </c>
      <c r="AH348" s="15"/>
      <c r="AI348" s="15"/>
      <c r="AJ348" s="15"/>
      <c r="AK348" s="15">
        <f t="shared" si="42"/>
        <v>495.8576754199367</v>
      </c>
      <c r="AL348" s="15"/>
      <c r="AM348" s="15"/>
      <c r="AN348" s="15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</row>
    <row r="349" spans="1:86">
      <c r="A349" s="15">
        <v>304</v>
      </c>
      <c r="B349" s="15"/>
      <c r="C349" s="15"/>
      <c r="D349" s="15"/>
      <c r="E349" s="15">
        <f t="shared" si="37"/>
        <v>1343.6800000000003</v>
      </c>
      <c r="F349" s="15"/>
      <c r="G349" s="15"/>
      <c r="H349" s="15"/>
      <c r="I349" s="17">
        <f t="shared" si="38"/>
        <v>2.8898026315789475E-3</v>
      </c>
      <c r="J349" s="17"/>
      <c r="K349" s="17"/>
      <c r="L349" s="17"/>
      <c r="M349" s="15">
        <f t="shared" si="45"/>
        <v>434.78260869565219</v>
      </c>
      <c r="N349" s="15"/>
      <c r="O349" s="15"/>
      <c r="P349" s="15"/>
      <c r="Q349" s="18">
        <f t="shared" si="39"/>
        <v>273.18196987737332</v>
      </c>
      <c r="R349" s="19"/>
      <c r="S349" s="19"/>
      <c r="T349" s="20"/>
      <c r="U349" s="21">
        <f t="shared" si="40"/>
        <v>3.373355263157895E-3</v>
      </c>
      <c r="V349" s="21"/>
      <c r="W349" s="21"/>
      <c r="X349" s="21"/>
      <c r="Y349" s="15">
        <f t="shared" si="41"/>
        <v>434.78260869565219</v>
      </c>
      <c r="Z349" s="15"/>
      <c r="AA349" s="15"/>
      <c r="AB349" s="15"/>
      <c r="AC349" s="15">
        <f t="shared" si="43"/>
        <v>546.36393975474664</v>
      </c>
      <c r="AD349" s="15"/>
      <c r="AE349" s="15"/>
      <c r="AF349" s="15"/>
      <c r="AG349" s="15">
        <f t="shared" si="44"/>
        <v>1070.4980301226269</v>
      </c>
      <c r="AH349" s="15"/>
      <c r="AI349" s="15"/>
      <c r="AJ349" s="15"/>
      <c r="AK349" s="15">
        <f t="shared" si="42"/>
        <v>496.22099941993667</v>
      </c>
      <c r="AL349" s="15"/>
      <c r="AM349" s="15"/>
      <c r="AN349" s="15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</row>
    <row r="350" spans="1:86">
      <c r="A350" s="16">
        <v>305</v>
      </c>
      <c r="B350" s="16"/>
      <c r="C350" s="16"/>
      <c r="D350" s="16"/>
      <c r="E350" s="15">
        <f t="shared" si="37"/>
        <v>1348.1000000000001</v>
      </c>
      <c r="F350" s="15"/>
      <c r="G350" s="15"/>
      <c r="H350" s="15"/>
      <c r="I350" s="17">
        <f t="shared" si="38"/>
        <v>2.8918032786885246E-3</v>
      </c>
      <c r="J350" s="17"/>
      <c r="K350" s="17"/>
      <c r="L350" s="17"/>
      <c r="M350" s="15">
        <f t="shared" si="45"/>
        <v>434.78260869565219</v>
      </c>
      <c r="N350" s="15"/>
      <c r="O350" s="15"/>
      <c r="P350" s="15"/>
      <c r="Q350" s="18">
        <f t="shared" si="39"/>
        <v>273.18196987737332</v>
      </c>
      <c r="R350" s="19"/>
      <c r="S350" s="19"/>
      <c r="T350" s="20"/>
      <c r="U350" s="21">
        <f t="shared" si="40"/>
        <v>3.3508196721311477E-3</v>
      </c>
      <c r="V350" s="21"/>
      <c r="W350" s="21"/>
      <c r="X350" s="21"/>
      <c r="Y350" s="15">
        <f t="shared" si="41"/>
        <v>434.78260869565219</v>
      </c>
      <c r="Z350" s="15"/>
      <c r="AA350" s="15"/>
      <c r="AB350" s="15"/>
      <c r="AC350" s="15">
        <f t="shared" si="43"/>
        <v>546.36393975474664</v>
      </c>
      <c r="AD350" s="15"/>
      <c r="AE350" s="15"/>
      <c r="AF350" s="15"/>
      <c r="AG350" s="15">
        <f t="shared" si="44"/>
        <v>1074.918030122627</v>
      </c>
      <c r="AH350" s="15"/>
      <c r="AI350" s="15"/>
      <c r="AJ350" s="15"/>
      <c r="AK350" s="15">
        <f t="shared" si="42"/>
        <v>496.58078741993666</v>
      </c>
      <c r="AL350" s="15"/>
      <c r="AM350" s="15"/>
      <c r="AN350" s="15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</row>
    <row r="351" spans="1:86">
      <c r="A351" s="15">
        <v>306</v>
      </c>
      <c r="B351" s="15"/>
      <c r="C351" s="15"/>
      <c r="D351" s="15"/>
      <c r="E351" s="15">
        <f t="shared" si="37"/>
        <v>1352.5200000000002</v>
      </c>
      <c r="F351" s="15"/>
      <c r="G351" s="15"/>
      <c r="H351" s="15"/>
      <c r="I351" s="17">
        <f t="shared" si="38"/>
        <v>2.8937908496732027E-3</v>
      </c>
      <c r="J351" s="17"/>
      <c r="K351" s="17"/>
      <c r="L351" s="17"/>
      <c r="M351" s="15">
        <f t="shared" si="45"/>
        <v>434.78260869565219</v>
      </c>
      <c r="N351" s="15"/>
      <c r="O351" s="15"/>
      <c r="P351" s="15"/>
      <c r="Q351" s="18">
        <f t="shared" si="39"/>
        <v>273.18196987737332</v>
      </c>
      <c r="R351" s="19"/>
      <c r="S351" s="19"/>
      <c r="T351" s="20"/>
      <c r="U351" s="21">
        <f t="shared" si="40"/>
        <v>3.3284313725490196E-3</v>
      </c>
      <c r="V351" s="21"/>
      <c r="W351" s="21"/>
      <c r="X351" s="21"/>
      <c r="Y351" s="15">
        <f t="shared" si="41"/>
        <v>434.78260869565219</v>
      </c>
      <c r="Z351" s="15"/>
      <c r="AA351" s="15"/>
      <c r="AB351" s="15"/>
      <c r="AC351" s="15">
        <f t="shared" si="43"/>
        <v>546.36393975474664</v>
      </c>
      <c r="AD351" s="15"/>
      <c r="AE351" s="15"/>
      <c r="AF351" s="15"/>
      <c r="AG351" s="15">
        <f t="shared" si="44"/>
        <v>1079.3380301226271</v>
      </c>
      <c r="AH351" s="15"/>
      <c r="AI351" s="15"/>
      <c r="AJ351" s="15"/>
      <c r="AK351" s="15">
        <f t="shared" si="42"/>
        <v>496.93703941993664</v>
      </c>
      <c r="AL351" s="15"/>
      <c r="AM351" s="15"/>
      <c r="AN351" s="15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</row>
    <row r="352" spans="1:86">
      <c r="A352" s="15">
        <v>307</v>
      </c>
      <c r="B352" s="15"/>
      <c r="C352" s="15"/>
      <c r="D352" s="15"/>
      <c r="E352" s="15">
        <f t="shared" si="37"/>
        <v>1356.9400000000003</v>
      </c>
      <c r="F352" s="15"/>
      <c r="G352" s="15"/>
      <c r="H352" s="15"/>
      <c r="I352" s="17">
        <f t="shared" si="38"/>
        <v>2.8957654723127035E-3</v>
      </c>
      <c r="J352" s="17"/>
      <c r="K352" s="17"/>
      <c r="L352" s="17"/>
      <c r="M352" s="15">
        <f t="shared" si="45"/>
        <v>434.78260869565219</v>
      </c>
      <c r="N352" s="15"/>
      <c r="O352" s="15"/>
      <c r="P352" s="15"/>
      <c r="Q352" s="18">
        <f t="shared" si="39"/>
        <v>273.18196987737332</v>
      </c>
      <c r="R352" s="19"/>
      <c r="S352" s="19"/>
      <c r="T352" s="20"/>
      <c r="U352" s="21">
        <f t="shared" si="40"/>
        <v>3.3061889250814336E-3</v>
      </c>
      <c r="V352" s="21"/>
      <c r="W352" s="21"/>
      <c r="X352" s="21"/>
      <c r="Y352" s="15">
        <f t="shared" si="41"/>
        <v>434.78260869565219</v>
      </c>
      <c r="Z352" s="15"/>
      <c r="AA352" s="15"/>
      <c r="AB352" s="15"/>
      <c r="AC352" s="15">
        <f t="shared" si="43"/>
        <v>546.36393975474664</v>
      </c>
      <c r="AD352" s="15"/>
      <c r="AE352" s="15"/>
      <c r="AF352" s="15"/>
      <c r="AG352" s="15">
        <f t="shared" si="44"/>
        <v>1083.7580301226271</v>
      </c>
      <c r="AH352" s="15"/>
      <c r="AI352" s="15"/>
      <c r="AJ352" s="15"/>
      <c r="AK352" s="15">
        <f t="shared" si="42"/>
        <v>497.28975541993668</v>
      </c>
      <c r="AL352" s="15"/>
      <c r="AM352" s="15"/>
      <c r="AN352" s="15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</row>
    <row r="353" spans="1:86">
      <c r="A353" s="16">
        <v>308</v>
      </c>
      <c r="B353" s="16"/>
      <c r="C353" s="16"/>
      <c r="D353" s="16"/>
      <c r="E353" s="15">
        <f t="shared" si="37"/>
        <v>1361.3600000000001</v>
      </c>
      <c r="F353" s="15"/>
      <c r="G353" s="15"/>
      <c r="H353" s="15"/>
      <c r="I353" s="17">
        <f t="shared" si="38"/>
        <v>2.8977272727272732E-3</v>
      </c>
      <c r="J353" s="17"/>
      <c r="K353" s="17"/>
      <c r="L353" s="17"/>
      <c r="M353" s="15">
        <f t="shared" si="45"/>
        <v>434.78260869565219</v>
      </c>
      <c r="N353" s="15"/>
      <c r="O353" s="15"/>
      <c r="P353" s="15"/>
      <c r="Q353" s="18">
        <f t="shared" si="39"/>
        <v>273.18196987737332</v>
      </c>
      <c r="R353" s="19"/>
      <c r="S353" s="19"/>
      <c r="T353" s="20"/>
      <c r="U353" s="21">
        <f t="shared" si="40"/>
        <v>3.2840909090909097E-3</v>
      </c>
      <c r="V353" s="21"/>
      <c r="W353" s="21"/>
      <c r="X353" s="21"/>
      <c r="Y353" s="15">
        <f t="shared" si="41"/>
        <v>434.78260869565219</v>
      </c>
      <c r="Z353" s="15"/>
      <c r="AA353" s="15"/>
      <c r="AB353" s="15"/>
      <c r="AC353" s="15">
        <f t="shared" si="43"/>
        <v>546.36393975474664</v>
      </c>
      <c r="AD353" s="15"/>
      <c r="AE353" s="15"/>
      <c r="AF353" s="15"/>
      <c r="AG353" s="15">
        <f t="shared" si="44"/>
        <v>1088.1780301226268</v>
      </c>
      <c r="AH353" s="15"/>
      <c r="AI353" s="15"/>
      <c r="AJ353" s="15"/>
      <c r="AK353" s="15">
        <f t="shared" si="42"/>
        <v>497.63893541993667</v>
      </c>
      <c r="AL353" s="15"/>
      <c r="AM353" s="15"/>
      <c r="AN353" s="15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</row>
    <row r="354" spans="1:86">
      <c r="A354" s="15">
        <v>309</v>
      </c>
      <c r="B354" s="15"/>
      <c r="C354" s="15"/>
      <c r="D354" s="15"/>
      <c r="E354" s="15">
        <f t="shared" si="37"/>
        <v>1365.7800000000002</v>
      </c>
      <c r="F354" s="15"/>
      <c r="G354" s="15"/>
      <c r="H354" s="15"/>
      <c r="I354" s="17">
        <f t="shared" si="38"/>
        <v>2.8996763754045307E-3</v>
      </c>
      <c r="J354" s="17"/>
      <c r="K354" s="17"/>
      <c r="L354" s="17"/>
      <c r="M354" s="15">
        <f t="shared" si="45"/>
        <v>434.78260869565219</v>
      </c>
      <c r="N354" s="15"/>
      <c r="O354" s="15"/>
      <c r="P354" s="15"/>
      <c r="Q354" s="18">
        <f t="shared" si="39"/>
        <v>273.18196987737332</v>
      </c>
      <c r="R354" s="19"/>
      <c r="S354" s="19"/>
      <c r="T354" s="20"/>
      <c r="U354" s="21">
        <f t="shared" si="40"/>
        <v>3.2621359223300975E-3</v>
      </c>
      <c r="V354" s="21"/>
      <c r="W354" s="21"/>
      <c r="X354" s="21"/>
      <c r="Y354" s="15">
        <f t="shared" si="41"/>
        <v>434.78260869565219</v>
      </c>
      <c r="Z354" s="15"/>
      <c r="AA354" s="15"/>
      <c r="AB354" s="15"/>
      <c r="AC354" s="15">
        <f t="shared" si="43"/>
        <v>546.36393975474664</v>
      </c>
      <c r="AD354" s="15"/>
      <c r="AE354" s="15"/>
      <c r="AF354" s="15"/>
      <c r="AG354" s="15">
        <f t="shared" si="44"/>
        <v>1092.5980301226268</v>
      </c>
      <c r="AH354" s="15"/>
      <c r="AI354" s="15"/>
      <c r="AJ354" s="15"/>
      <c r="AK354" s="15">
        <f t="shared" si="42"/>
        <v>497.98457941993661</v>
      </c>
      <c r="AL354" s="15"/>
      <c r="AM354" s="15"/>
      <c r="AN354" s="15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</row>
    <row r="355" spans="1:86">
      <c r="A355" s="15">
        <v>310</v>
      </c>
      <c r="B355" s="15"/>
      <c r="C355" s="15"/>
      <c r="D355" s="15"/>
      <c r="E355" s="15">
        <f t="shared" si="37"/>
        <v>1370.2000000000003</v>
      </c>
      <c r="F355" s="15"/>
      <c r="G355" s="15"/>
      <c r="H355" s="15"/>
      <c r="I355" s="17">
        <f t="shared" si="38"/>
        <v>2.9016129032258062E-3</v>
      </c>
      <c r="J355" s="17"/>
      <c r="K355" s="17"/>
      <c r="L355" s="17"/>
      <c r="M355" s="15">
        <f t="shared" si="45"/>
        <v>434.78260869565219</v>
      </c>
      <c r="N355" s="15"/>
      <c r="O355" s="15"/>
      <c r="P355" s="15"/>
      <c r="Q355" s="18">
        <f t="shared" si="39"/>
        <v>273.18196987737332</v>
      </c>
      <c r="R355" s="19"/>
      <c r="S355" s="19"/>
      <c r="T355" s="20"/>
      <c r="U355" s="21">
        <f t="shared" si="40"/>
        <v>3.2403225806451621E-3</v>
      </c>
      <c r="V355" s="21"/>
      <c r="W355" s="21"/>
      <c r="X355" s="21"/>
      <c r="Y355" s="15">
        <f t="shared" si="41"/>
        <v>434.78260869565219</v>
      </c>
      <c r="Z355" s="15"/>
      <c r="AA355" s="15"/>
      <c r="AB355" s="15"/>
      <c r="AC355" s="15">
        <f t="shared" si="43"/>
        <v>546.36393975474664</v>
      </c>
      <c r="AD355" s="15"/>
      <c r="AE355" s="15"/>
      <c r="AF355" s="15"/>
      <c r="AG355" s="15">
        <f t="shared" si="44"/>
        <v>1097.0180301226269</v>
      </c>
      <c r="AH355" s="15"/>
      <c r="AI355" s="15"/>
      <c r="AJ355" s="15"/>
      <c r="AK355" s="15">
        <f t="shared" si="42"/>
        <v>498.32668741993672</v>
      </c>
      <c r="AL355" s="15"/>
      <c r="AM355" s="15"/>
      <c r="AN355" s="15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</row>
    <row r="356" spans="1:86">
      <c r="A356" s="16">
        <v>311</v>
      </c>
      <c r="B356" s="16"/>
      <c r="C356" s="16"/>
      <c r="D356" s="16"/>
      <c r="E356" s="15">
        <f t="shared" si="37"/>
        <v>1374.6200000000003</v>
      </c>
      <c r="F356" s="15"/>
      <c r="G356" s="15"/>
      <c r="H356" s="15"/>
      <c r="I356" s="17">
        <f t="shared" si="38"/>
        <v>2.9035369774919615E-3</v>
      </c>
      <c r="J356" s="17"/>
      <c r="K356" s="17"/>
      <c r="L356" s="17"/>
      <c r="M356" s="15">
        <f t="shared" si="45"/>
        <v>434.78260869565219</v>
      </c>
      <c r="N356" s="15"/>
      <c r="O356" s="15"/>
      <c r="P356" s="15"/>
      <c r="Q356" s="18">
        <f t="shared" si="39"/>
        <v>273.18196987737332</v>
      </c>
      <c r="R356" s="19"/>
      <c r="S356" s="19"/>
      <c r="T356" s="20"/>
      <c r="U356" s="21">
        <f t="shared" si="40"/>
        <v>3.2186495176848881E-3</v>
      </c>
      <c r="V356" s="21"/>
      <c r="W356" s="21"/>
      <c r="X356" s="21"/>
      <c r="Y356" s="15">
        <f t="shared" si="41"/>
        <v>434.78260869565219</v>
      </c>
      <c r="Z356" s="15"/>
      <c r="AA356" s="15"/>
      <c r="AB356" s="15"/>
      <c r="AC356" s="15">
        <f t="shared" si="43"/>
        <v>546.36393975474664</v>
      </c>
      <c r="AD356" s="15"/>
      <c r="AE356" s="15"/>
      <c r="AF356" s="15"/>
      <c r="AG356" s="15">
        <f t="shared" si="44"/>
        <v>1101.438030122627</v>
      </c>
      <c r="AH356" s="15"/>
      <c r="AI356" s="15"/>
      <c r="AJ356" s="15"/>
      <c r="AK356" s="15">
        <f t="shared" si="42"/>
        <v>498.66525941993666</v>
      </c>
      <c r="AL356" s="15"/>
      <c r="AM356" s="15"/>
      <c r="AN356" s="15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</row>
    <row r="357" spans="1:86">
      <c r="A357" s="15">
        <v>312</v>
      </c>
      <c r="B357" s="15"/>
      <c r="C357" s="15"/>
      <c r="D357" s="15"/>
      <c r="E357" s="15">
        <f t="shared" si="37"/>
        <v>1379.0400000000002</v>
      </c>
      <c r="F357" s="15"/>
      <c r="G357" s="15"/>
      <c r="H357" s="15"/>
      <c r="I357" s="17">
        <f t="shared" si="38"/>
        <v>2.905448717948718E-3</v>
      </c>
      <c r="J357" s="17"/>
      <c r="K357" s="17"/>
      <c r="L357" s="17"/>
      <c r="M357" s="15">
        <f t="shared" si="45"/>
        <v>434.78260869565219</v>
      </c>
      <c r="N357" s="15"/>
      <c r="O357" s="15"/>
      <c r="P357" s="15"/>
      <c r="Q357" s="18">
        <f t="shared" si="39"/>
        <v>273.18196987737332</v>
      </c>
      <c r="R357" s="19"/>
      <c r="S357" s="19"/>
      <c r="T357" s="20"/>
      <c r="U357" s="21">
        <f t="shared" si="40"/>
        <v>3.1971153846153846E-3</v>
      </c>
      <c r="V357" s="21"/>
      <c r="W357" s="21"/>
      <c r="X357" s="21"/>
      <c r="Y357" s="15">
        <f t="shared" si="41"/>
        <v>434.78260869565219</v>
      </c>
      <c r="Z357" s="15"/>
      <c r="AA357" s="15"/>
      <c r="AB357" s="15"/>
      <c r="AC357" s="15">
        <f t="shared" si="43"/>
        <v>546.36393975474664</v>
      </c>
      <c r="AD357" s="15"/>
      <c r="AE357" s="15"/>
      <c r="AF357" s="15"/>
      <c r="AG357" s="15">
        <f t="shared" si="44"/>
        <v>1105.858030122627</v>
      </c>
      <c r="AH357" s="15"/>
      <c r="AI357" s="15"/>
      <c r="AJ357" s="15"/>
      <c r="AK357" s="15">
        <f t="shared" si="42"/>
        <v>499.00029541993666</v>
      </c>
      <c r="AL357" s="15"/>
      <c r="AM357" s="15"/>
      <c r="AN357" s="15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</row>
    <row r="358" spans="1:86">
      <c r="A358" s="15">
        <v>313</v>
      </c>
      <c r="B358" s="15"/>
      <c r="C358" s="15"/>
      <c r="D358" s="15"/>
      <c r="E358" s="15">
        <f t="shared" si="37"/>
        <v>1383.4600000000003</v>
      </c>
      <c r="F358" s="15"/>
      <c r="G358" s="15"/>
      <c r="H358" s="15"/>
      <c r="I358" s="17">
        <f t="shared" si="38"/>
        <v>2.9073482428115015E-3</v>
      </c>
      <c r="J358" s="17"/>
      <c r="K358" s="17"/>
      <c r="L358" s="17"/>
      <c r="M358" s="15">
        <f t="shared" si="45"/>
        <v>434.78260869565219</v>
      </c>
      <c r="N358" s="15"/>
      <c r="O358" s="15"/>
      <c r="P358" s="15"/>
      <c r="Q358" s="18">
        <f t="shared" si="39"/>
        <v>273.18196987737332</v>
      </c>
      <c r="R358" s="19"/>
      <c r="S358" s="19"/>
      <c r="T358" s="20"/>
      <c r="U358" s="21">
        <f t="shared" si="40"/>
        <v>3.175718849840256E-3</v>
      </c>
      <c r="V358" s="21"/>
      <c r="W358" s="21"/>
      <c r="X358" s="21"/>
      <c r="Y358" s="15">
        <f t="shared" si="41"/>
        <v>434.78260869565219</v>
      </c>
      <c r="Z358" s="15"/>
      <c r="AA358" s="15"/>
      <c r="AB358" s="15"/>
      <c r="AC358" s="15">
        <f t="shared" si="43"/>
        <v>546.36393975474664</v>
      </c>
      <c r="AD358" s="15"/>
      <c r="AE358" s="15"/>
      <c r="AF358" s="15"/>
      <c r="AG358" s="15">
        <f t="shared" si="44"/>
        <v>1110.2780301226271</v>
      </c>
      <c r="AH358" s="15"/>
      <c r="AI358" s="15"/>
      <c r="AJ358" s="15"/>
      <c r="AK358" s="15">
        <f t="shared" si="42"/>
        <v>499.33179541993673</v>
      </c>
      <c r="AL358" s="15"/>
      <c r="AM358" s="15"/>
      <c r="AN358" s="15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</row>
    <row r="359" spans="1:86">
      <c r="A359" s="16">
        <v>314</v>
      </c>
      <c r="B359" s="16"/>
      <c r="C359" s="16"/>
      <c r="D359" s="16"/>
      <c r="E359" s="15">
        <f t="shared" si="37"/>
        <v>1387.8800000000003</v>
      </c>
      <c r="F359" s="15"/>
      <c r="G359" s="15"/>
      <c r="H359" s="15"/>
      <c r="I359" s="17">
        <f t="shared" si="38"/>
        <v>2.9092356687898087E-3</v>
      </c>
      <c r="J359" s="17"/>
      <c r="K359" s="17"/>
      <c r="L359" s="17"/>
      <c r="M359" s="15">
        <f t="shared" si="45"/>
        <v>434.78260869565219</v>
      </c>
      <c r="N359" s="15"/>
      <c r="O359" s="15"/>
      <c r="P359" s="15"/>
      <c r="Q359" s="18">
        <f t="shared" si="39"/>
        <v>273.18196987737332</v>
      </c>
      <c r="R359" s="19"/>
      <c r="S359" s="19"/>
      <c r="T359" s="20"/>
      <c r="U359" s="21">
        <f t="shared" si="40"/>
        <v>3.1544585987261149E-3</v>
      </c>
      <c r="V359" s="21"/>
      <c r="W359" s="21"/>
      <c r="X359" s="21"/>
      <c r="Y359" s="15">
        <f t="shared" si="41"/>
        <v>434.78260869565219</v>
      </c>
      <c r="Z359" s="15"/>
      <c r="AA359" s="15"/>
      <c r="AB359" s="15"/>
      <c r="AC359" s="15">
        <f t="shared" si="43"/>
        <v>546.36393975474664</v>
      </c>
      <c r="AD359" s="15"/>
      <c r="AE359" s="15"/>
      <c r="AF359" s="15"/>
      <c r="AG359" s="15">
        <f t="shared" si="44"/>
        <v>1114.6980301226272</v>
      </c>
      <c r="AH359" s="15"/>
      <c r="AI359" s="15"/>
      <c r="AJ359" s="15"/>
      <c r="AK359" s="15">
        <f t="shared" si="42"/>
        <v>499.65975941993668</v>
      </c>
      <c r="AL359" s="15"/>
      <c r="AM359" s="15"/>
      <c r="AN359" s="15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</row>
    <row r="360" spans="1:86">
      <c r="A360" s="15">
        <v>315</v>
      </c>
      <c r="B360" s="15"/>
      <c r="C360" s="15"/>
      <c r="D360" s="15"/>
      <c r="E360" s="15">
        <f t="shared" si="37"/>
        <v>1392.3000000000002</v>
      </c>
      <c r="F360" s="15"/>
      <c r="G360" s="15"/>
      <c r="H360" s="15"/>
      <c r="I360" s="17">
        <f t="shared" si="38"/>
        <v>2.9111111111111113E-3</v>
      </c>
      <c r="J360" s="17"/>
      <c r="K360" s="17"/>
      <c r="L360" s="17"/>
      <c r="M360" s="15">
        <f t="shared" si="45"/>
        <v>434.78260869565219</v>
      </c>
      <c r="N360" s="15"/>
      <c r="O360" s="15"/>
      <c r="P360" s="15"/>
      <c r="Q360" s="18">
        <f t="shared" si="39"/>
        <v>273.18196987737332</v>
      </c>
      <c r="R360" s="19"/>
      <c r="S360" s="19"/>
      <c r="T360" s="20"/>
      <c r="U360" s="21">
        <f t="shared" si="40"/>
        <v>3.1333333333333339E-3</v>
      </c>
      <c r="V360" s="21"/>
      <c r="W360" s="21"/>
      <c r="X360" s="21"/>
      <c r="Y360" s="15">
        <f t="shared" si="41"/>
        <v>434.78260869565219</v>
      </c>
      <c r="Z360" s="15"/>
      <c r="AA360" s="15"/>
      <c r="AB360" s="15"/>
      <c r="AC360" s="15">
        <f t="shared" si="43"/>
        <v>546.36393975474664</v>
      </c>
      <c r="AD360" s="15"/>
      <c r="AE360" s="15"/>
      <c r="AF360" s="15"/>
      <c r="AG360" s="15">
        <f t="shared" si="44"/>
        <v>1119.1180301226268</v>
      </c>
      <c r="AH360" s="15"/>
      <c r="AI360" s="15"/>
      <c r="AJ360" s="15"/>
      <c r="AK360" s="15">
        <f t="shared" si="42"/>
        <v>499.98418741993663</v>
      </c>
      <c r="AL360" s="15"/>
      <c r="AM360" s="15"/>
      <c r="AN360" s="15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</row>
    <row r="361" spans="1:86">
      <c r="A361" s="15">
        <v>316</v>
      </c>
      <c r="B361" s="15"/>
      <c r="C361" s="15"/>
      <c r="D361" s="15"/>
      <c r="E361" s="15">
        <f t="shared" si="37"/>
        <v>1396.7200000000003</v>
      </c>
      <c r="F361" s="15"/>
      <c r="G361" s="15"/>
      <c r="H361" s="15"/>
      <c r="I361" s="17">
        <f t="shared" si="38"/>
        <v>2.9129746835443037E-3</v>
      </c>
      <c r="J361" s="17"/>
      <c r="K361" s="17"/>
      <c r="L361" s="17"/>
      <c r="M361" s="15">
        <f t="shared" si="45"/>
        <v>434.78260869565219</v>
      </c>
      <c r="N361" s="15"/>
      <c r="O361" s="15"/>
      <c r="P361" s="15"/>
      <c r="Q361" s="18">
        <f t="shared" si="39"/>
        <v>273.18196987737332</v>
      </c>
      <c r="R361" s="19"/>
      <c r="S361" s="19"/>
      <c r="T361" s="20"/>
      <c r="U361" s="21">
        <f t="shared" si="40"/>
        <v>3.1123417721518995E-3</v>
      </c>
      <c r="V361" s="21"/>
      <c r="W361" s="21"/>
      <c r="X361" s="21"/>
      <c r="Y361" s="15">
        <f t="shared" si="41"/>
        <v>434.78260869565219</v>
      </c>
      <c r="Z361" s="15"/>
      <c r="AA361" s="15"/>
      <c r="AB361" s="15"/>
      <c r="AC361" s="15">
        <f t="shared" si="43"/>
        <v>546.36393975474664</v>
      </c>
      <c r="AD361" s="15"/>
      <c r="AE361" s="15"/>
      <c r="AF361" s="15"/>
      <c r="AG361" s="15">
        <f t="shared" si="44"/>
        <v>1123.5380301226269</v>
      </c>
      <c r="AH361" s="15"/>
      <c r="AI361" s="15"/>
      <c r="AJ361" s="15"/>
      <c r="AK361" s="15">
        <f t="shared" si="42"/>
        <v>500.3050794199367</v>
      </c>
      <c r="AL361" s="15"/>
      <c r="AM361" s="15"/>
      <c r="AN361" s="15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</row>
    <row r="362" spans="1:86">
      <c r="A362" s="16">
        <v>317</v>
      </c>
      <c r="B362" s="16"/>
      <c r="C362" s="16"/>
      <c r="D362" s="16"/>
      <c r="E362" s="15">
        <f t="shared" si="37"/>
        <v>1401.1400000000003</v>
      </c>
      <c r="F362" s="15"/>
      <c r="G362" s="15"/>
      <c r="H362" s="15"/>
      <c r="I362" s="17">
        <f t="shared" si="38"/>
        <v>2.914826498422713E-3</v>
      </c>
      <c r="J362" s="17"/>
      <c r="K362" s="17"/>
      <c r="L362" s="17"/>
      <c r="M362" s="15">
        <f t="shared" si="45"/>
        <v>434.78260869565219</v>
      </c>
      <c r="N362" s="15"/>
      <c r="O362" s="15"/>
      <c r="P362" s="15"/>
      <c r="Q362" s="18">
        <f t="shared" si="39"/>
        <v>273.18196987737332</v>
      </c>
      <c r="R362" s="19"/>
      <c r="S362" s="19"/>
      <c r="T362" s="20"/>
      <c r="U362" s="21">
        <f t="shared" si="40"/>
        <v>3.091482649842272E-3</v>
      </c>
      <c r="V362" s="21"/>
      <c r="W362" s="21"/>
      <c r="X362" s="21"/>
      <c r="Y362" s="15">
        <f t="shared" si="41"/>
        <v>434.78260869565219</v>
      </c>
      <c r="Z362" s="15"/>
      <c r="AA362" s="15"/>
      <c r="AB362" s="15"/>
      <c r="AC362" s="15">
        <f t="shared" si="43"/>
        <v>546.36393975474664</v>
      </c>
      <c r="AD362" s="15"/>
      <c r="AE362" s="15"/>
      <c r="AF362" s="15"/>
      <c r="AG362" s="15">
        <f t="shared" si="44"/>
        <v>1127.958030122627</v>
      </c>
      <c r="AH362" s="15"/>
      <c r="AI362" s="15"/>
      <c r="AJ362" s="15"/>
      <c r="AK362" s="15">
        <f t="shared" si="42"/>
        <v>500.62243541993666</v>
      </c>
      <c r="AL362" s="15"/>
      <c r="AM362" s="15"/>
      <c r="AN362" s="15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</row>
    <row r="363" spans="1:86">
      <c r="A363" s="15">
        <v>318</v>
      </c>
      <c r="B363" s="15"/>
      <c r="C363" s="15"/>
      <c r="D363" s="15"/>
      <c r="E363" s="15">
        <f t="shared" si="37"/>
        <v>1405.5600000000002</v>
      </c>
      <c r="F363" s="15"/>
      <c r="G363" s="15"/>
      <c r="H363" s="15"/>
      <c r="I363" s="17">
        <f t="shared" si="38"/>
        <v>2.9166666666666668E-3</v>
      </c>
      <c r="J363" s="17"/>
      <c r="K363" s="17"/>
      <c r="L363" s="17"/>
      <c r="M363" s="15">
        <f t="shared" si="45"/>
        <v>434.78260869565219</v>
      </c>
      <c r="N363" s="15"/>
      <c r="O363" s="15"/>
      <c r="P363" s="15"/>
      <c r="Q363" s="18">
        <f t="shared" si="39"/>
        <v>273.18196987737332</v>
      </c>
      <c r="R363" s="19"/>
      <c r="S363" s="19"/>
      <c r="T363" s="20"/>
      <c r="U363" s="21">
        <f t="shared" si="40"/>
        <v>3.0707547169811322E-3</v>
      </c>
      <c r="V363" s="21"/>
      <c r="W363" s="21"/>
      <c r="X363" s="21"/>
      <c r="Y363" s="15">
        <f t="shared" si="41"/>
        <v>434.78260869565219</v>
      </c>
      <c r="Z363" s="15"/>
      <c r="AA363" s="15"/>
      <c r="AB363" s="15"/>
      <c r="AC363" s="15">
        <f t="shared" si="43"/>
        <v>546.36393975474664</v>
      </c>
      <c r="AD363" s="15"/>
      <c r="AE363" s="15"/>
      <c r="AF363" s="15"/>
      <c r="AG363" s="15">
        <f t="shared" si="44"/>
        <v>1132.378030122627</v>
      </c>
      <c r="AH363" s="15"/>
      <c r="AI363" s="15"/>
      <c r="AJ363" s="15"/>
      <c r="AK363" s="15">
        <f t="shared" si="42"/>
        <v>500.93625541993669</v>
      </c>
      <c r="AL363" s="15"/>
      <c r="AM363" s="15"/>
      <c r="AN363" s="15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</row>
    <row r="364" spans="1:86">
      <c r="A364" s="15">
        <v>319</v>
      </c>
      <c r="B364" s="15"/>
      <c r="C364" s="15"/>
      <c r="D364" s="15"/>
      <c r="E364" s="15">
        <f t="shared" si="37"/>
        <v>1409.9800000000002</v>
      </c>
      <c r="F364" s="15"/>
      <c r="G364" s="15"/>
      <c r="H364" s="15"/>
      <c r="I364" s="17">
        <f t="shared" si="38"/>
        <v>2.9184952978056427E-3</v>
      </c>
      <c r="J364" s="17"/>
      <c r="K364" s="17"/>
      <c r="L364" s="17"/>
      <c r="M364" s="15">
        <f t="shared" si="45"/>
        <v>434.78260869565219</v>
      </c>
      <c r="N364" s="15"/>
      <c r="O364" s="15"/>
      <c r="P364" s="15"/>
      <c r="Q364" s="18">
        <f t="shared" si="39"/>
        <v>273.18196987737332</v>
      </c>
      <c r="R364" s="19"/>
      <c r="S364" s="19"/>
      <c r="T364" s="20"/>
      <c r="U364" s="21">
        <f t="shared" si="40"/>
        <v>3.0501567398119127E-3</v>
      </c>
      <c r="V364" s="21"/>
      <c r="W364" s="21"/>
      <c r="X364" s="21"/>
      <c r="Y364" s="15">
        <f t="shared" si="41"/>
        <v>434.78260869565219</v>
      </c>
      <c r="Z364" s="15"/>
      <c r="AA364" s="15"/>
      <c r="AB364" s="15"/>
      <c r="AC364" s="15">
        <f t="shared" si="43"/>
        <v>546.36393975474664</v>
      </c>
      <c r="AD364" s="15"/>
      <c r="AE364" s="15"/>
      <c r="AF364" s="15"/>
      <c r="AG364" s="15">
        <f t="shared" si="44"/>
        <v>1136.7980301226271</v>
      </c>
      <c r="AH364" s="15"/>
      <c r="AI364" s="15"/>
      <c r="AJ364" s="15"/>
      <c r="AK364" s="15">
        <f t="shared" si="42"/>
        <v>501.24653941993665</v>
      </c>
      <c r="AL364" s="15"/>
      <c r="AM364" s="15"/>
      <c r="AN364" s="15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</row>
    <row r="365" spans="1:86">
      <c r="A365" s="16">
        <v>320</v>
      </c>
      <c r="B365" s="16"/>
      <c r="C365" s="16"/>
      <c r="D365" s="16"/>
      <c r="E365" s="15">
        <f t="shared" si="37"/>
        <v>1414.4000000000003</v>
      </c>
      <c r="F365" s="15"/>
      <c r="G365" s="15"/>
      <c r="H365" s="15"/>
      <c r="I365" s="17">
        <f t="shared" si="38"/>
        <v>2.9203125000000002E-3</v>
      </c>
      <c r="J365" s="17"/>
      <c r="K365" s="17"/>
      <c r="L365" s="17"/>
      <c r="M365" s="15">
        <f t="shared" si="45"/>
        <v>434.78260869565219</v>
      </c>
      <c r="N365" s="15"/>
      <c r="O365" s="15"/>
      <c r="P365" s="15"/>
      <c r="Q365" s="18">
        <f t="shared" si="39"/>
        <v>273.18196987737332</v>
      </c>
      <c r="R365" s="19"/>
      <c r="S365" s="19"/>
      <c r="T365" s="20"/>
      <c r="U365" s="21">
        <f t="shared" si="40"/>
        <v>3.0296875000000007E-3</v>
      </c>
      <c r="V365" s="21"/>
      <c r="W365" s="21"/>
      <c r="X365" s="21"/>
      <c r="Y365" s="15">
        <f t="shared" si="41"/>
        <v>434.78260869565219</v>
      </c>
      <c r="Z365" s="15"/>
      <c r="AA365" s="15"/>
      <c r="AB365" s="15"/>
      <c r="AC365" s="15">
        <f t="shared" si="43"/>
        <v>546.36393975474664</v>
      </c>
      <c r="AD365" s="15"/>
      <c r="AE365" s="15"/>
      <c r="AF365" s="15"/>
      <c r="AG365" s="15">
        <f t="shared" si="44"/>
        <v>1141.2180301226272</v>
      </c>
      <c r="AH365" s="15"/>
      <c r="AI365" s="15"/>
      <c r="AJ365" s="15"/>
      <c r="AK365" s="15">
        <f t="shared" si="42"/>
        <v>501.55328741993668</v>
      </c>
      <c r="AL365" s="15"/>
      <c r="AM365" s="15"/>
      <c r="AN365" s="15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</row>
    <row r="366" spans="1:86">
      <c r="A366" s="15">
        <v>321</v>
      </c>
      <c r="B366" s="15"/>
      <c r="C366" s="15"/>
      <c r="D366" s="15"/>
      <c r="E366" s="15">
        <f t="shared" ref="E366:E429" si="46">0.8*0.85*H$36*L$35*A366/1000</f>
        <v>1418.8200000000002</v>
      </c>
      <c r="F366" s="15"/>
      <c r="G366" s="15"/>
      <c r="H366" s="15"/>
      <c r="I366" s="17">
        <f t="shared" ref="I366:I429" si="47">E$40*(A366+L$39-L$36)/A366</f>
        <v>2.9221183800623054E-3</v>
      </c>
      <c r="J366" s="17"/>
      <c r="K366" s="17"/>
      <c r="L366" s="17"/>
      <c r="M366" s="15">
        <f t="shared" si="45"/>
        <v>434.78260869565219</v>
      </c>
      <c r="N366" s="15"/>
      <c r="O366" s="15"/>
      <c r="P366" s="15"/>
      <c r="Q366" s="18">
        <f t="shared" ref="Q366:Q429" si="48">L$40*M366*L$34*L$34*PI()/4000</f>
        <v>273.18196987737332</v>
      </c>
      <c r="R366" s="19"/>
      <c r="S366" s="19"/>
      <c r="T366" s="20"/>
      <c r="U366" s="21">
        <f t="shared" ref="U366:U429" si="49">L$39*E$40/A366-E$40</f>
        <v>3.0093457943925236E-3</v>
      </c>
      <c r="V366" s="21"/>
      <c r="W366" s="21"/>
      <c r="X366" s="21"/>
      <c r="Y366" s="15">
        <f t="shared" ref="Y366:Y429" si="50">IF(ABS(U366)&gt;D$36/(1000*D$37),IF(U366&lt;0,-D$36,D$36),(U366*D$37*1000))</f>
        <v>434.78260869565219</v>
      </c>
      <c r="Z366" s="15"/>
      <c r="AA366" s="15"/>
      <c r="AB366" s="15"/>
      <c r="AC366" s="15">
        <f t="shared" si="43"/>
        <v>546.36393975474664</v>
      </c>
      <c r="AD366" s="15"/>
      <c r="AE366" s="15"/>
      <c r="AF366" s="15"/>
      <c r="AG366" s="15">
        <f t="shared" si="44"/>
        <v>1145.6380301226268</v>
      </c>
      <c r="AH366" s="15"/>
      <c r="AI366" s="15"/>
      <c r="AJ366" s="15"/>
      <c r="AK366" s="15">
        <f t="shared" ref="AK366:AK429" si="51">(AC366*(L$39-L$36/2)+Q366*(L$39-L$36/2)+(L$36/2-0.4*A366)*E366)/1000</f>
        <v>501.85649941993665</v>
      </c>
      <c r="AL366" s="15"/>
      <c r="AM366" s="15"/>
      <c r="AN366" s="15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</row>
    <row r="367" spans="1:86">
      <c r="A367" s="15">
        <v>322</v>
      </c>
      <c r="B367" s="15"/>
      <c r="C367" s="15"/>
      <c r="D367" s="15"/>
      <c r="E367" s="15">
        <f t="shared" si="46"/>
        <v>1423.2400000000002</v>
      </c>
      <c r="F367" s="15"/>
      <c r="G367" s="15"/>
      <c r="H367" s="15"/>
      <c r="I367" s="17">
        <f t="shared" si="47"/>
        <v>2.9239130434782607E-3</v>
      </c>
      <c r="J367" s="17"/>
      <c r="K367" s="17"/>
      <c r="L367" s="17"/>
      <c r="M367" s="15">
        <f t="shared" si="45"/>
        <v>434.78260869565219</v>
      </c>
      <c r="N367" s="15"/>
      <c r="O367" s="15"/>
      <c r="P367" s="15"/>
      <c r="Q367" s="18">
        <f t="shared" si="48"/>
        <v>273.18196987737332</v>
      </c>
      <c r="R367" s="19"/>
      <c r="S367" s="19"/>
      <c r="T367" s="20"/>
      <c r="U367" s="21">
        <f t="shared" si="49"/>
        <v>2.9891304347826092E-3</v>
      </c>
      <c r="V367" s="21"/>
      <c r="W367" s="21"/>
      <c r="X367" s="21"/>
      <c r="Y367" s="15">
        <f t="shared" si="50"/>
        <v>434.78260869565219</v>
      </c>
      <c r="Z367" s="15"/>
      <c r="AA367" s="15"/>
      <c r="AB367" s="15"/>
      <c r="AC367" s="15">
        <f t="shared" ref="AC367:AC430" si="52">L$41*Y367*PI()*L$34*L$34/4000</f>
        <v>546.36393975474664</v>
      </c>
      <c r="AD367" s="15"/>
      <c r="AE367" s="15"/>
      <c r="AF367" s="15"/>
      <c r="AG367" s="15">
        <f t="shared" si="44"/>
        <v>1150.0580301226269</v>
      </c>
      <c r="AH367" s="15"/>
      <c r="AI367" s="15"/>
      <c r="AJ367" s="15"/>
      <c r="AK367" s="15">
        <f t="shared" si="51"/>
        <v>502.15617541993663</v>
      </c>
      <c r="AL367" s="15"/>
      <c r="AM367" s="15"/>
      <c r="AN367" s="15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</row>
    <row r="368" spans="1:86">
      <c r="A368" s="16">
        <v>323</v>
      </c>
      <c r="B368" s="16"/>
      <c r="C368" s="16"/>
      <c r="D368" s="16"/>
      <c r="E368" s="15">
        <f t="shared" si="46"/>
        <v>1427.6600000000003</v>
      </c>
      <c r="F368" s="15"/>
      <c r="G368" s="15"/>
      <c r="H368" s="15"/>
      <c r="I368" s="17">
        <f t="shared" si="47"/>
        <v>2.9256965944272446E-3</v>
      </c>
      <c r="J368" s="17"/>
      <c r="K368" s="17"/>
      <c r="L368" s="17"/>
      <c r="M368" s="15">
        <f t="shared" si="45"/>
        <v>434.78260869565219</v>
      </c>
      <c r="N368" s="15"/>
      <c r="O368" s="15"/>
      <c r="P368" s="15"/>
      <c r="Q368" s="18">
        <f t="shared" si="48"/>
        <v>273.18196987737332</v>
      </c>
      <c r="R368" s="19"/>
      <c r="S368" s="19"/>
      <c r="T368" s="20"/>
      <c r="U368" s="21">
        <f t="shared" si="49"/>
        <v>2.9690402476780192E-3</v>
      </c>
      <c r="V368" s="21"/>
      <c r="W368" s="21"/>
      <c r="X368" s="21"/>
      <c r="Y368" s="15">
        <f t="shared" si="50"/>
        <v>434.78260869565219</v>
      </c>
      <c r="Z368" s="15"/>
      <c r="AA368" s="15"/>
      <c r="AB368" s="15"/>
      <c r="AC368" s="15">
        <f t="shared" si="52"/>
        <v>546.36393975474664</v>
      </c>
      <c r="AD368" s="15"/>
      <c r="AE368" s="15"/>
      <c r="AF368" s="15"/>
      <c r="AG368" s="15">
        <f t="shared" si="44"/>
        <v>1154.4780301226269</v>
      </c>
      <c r="AH368" s="15"/>
      <c r="AI368" s="15"/>
      <c r="AJ368" s="15"/>
      <c r="AK368" s="15">
        <f t="shared" si="51"/>
        <v>502.45231541993667</v>
      </c>
      <c r="AL368" s="15"/>
      <c r="AM368" s="15"/>
      <c r="AN368" s="15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</row>
    <row r="369" spans="1:86">
      <c r="A369" s="15">
        <v>324</v>
      </c>
      <c r="B369" s="15"/>
      <c r="C369" s="15"/>
      <c r="D369" s="15"/>
      <c r="E369" s="15">
        <f t="shared" si="46"/>
        <v>1432.0800000000002</v>
      </c>
      <c r="F369" s="15"/>
      <c r="G369" s="15"/>
      <c r="H369" s="15"/>
      <c r="I369" s="17">
        <f t="shared" si="47"/>
        <v>2.9274691358024693E-3</v>
      </c>
      <c r="J369" s="17"/>
      <c r="K369" s="17"/>
      <c r="L369" s="17"/>
      <c r="M369" s="15">
        <f t="shared" si="45"/>
        <v>434.78260869565219</v>
      </c>
      <c r="N369" s="15"/>
      <c r="O369" s="15"/>
      <c r="P369" s="15"/>
      <c r="Q369" s="18">
        <f t="shared" si="48"/>
        <v>273.18196987737332</v>
      </c>
      <c r="R369" s="19"/>
      <c r="S369" s="19"/>
      <c r="T369" s="20"/>
      <c r="U369" s="21">
        <f t="shared" si="49"/>
        <v>2.949074074074074E-3</v>
      </c>
      <c r="V369" s="21"/>
      <c r="W369" s="21"/>
      <c r="X369" s="21"/>
      <c r="Y369" s="15">
        <f t="shared" si="50"/>
        <v>434.78260869565219</v>
      </c>
      <c r="Z369" s="15"/>
      <c r="AA369" s="15"/>
      <c r="AB369" s="15"/>
      <c r="AC369" s="15">
        <f t="shared" si="52"/>
        <v>546.36393975474664</v>
      </c>
      <c r="AD369" s="15"/>
      <c r="AE369" s="15"/>
      <c r="AF369" s="15"/>
      <c r="AG369" s="15">
        <f t="shared" ref="AG369:AG432" si="53">(Q369+E369)-AC369</f>
        <v>1158.898030122627</v>
      </c>
      <c r="AH369" s="15"/>
      <c r="AI369" s="15"/>
      <c r="AJ369" s="15"/>
      <c r="AK369" s="15">
        <f t="shared" si="51"/>
        <v>502.74491941993665</v>
      </c>
      <c r="AL369" s="15"/>
      <c r="AM369" s="15"/>
      <c r="AN369" s="15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</row>
    <row r="370" spans="1:86">
      <c r="A370" s="15">
        <v>325</v>
      </c>
      <c r="B370" s="15"/>
      <c r="C370" s="15"/>
      <c r="D370" s="15"/>
      <c r="E370" s="15">
        <f t="shared" si="46"/>
        <v>1436.5000000000002</v>
      </c>
      <c r="F370" s="15"/>
      <c r="G370" s="15"/>
      <c r="H370" s="15"/>
      <c r="I370" s="17">
        <f t="shared" si="47"/>
        <v>2.9292307692307695E-3</v>
      </c>
      <c r="J370" s="17"/>
      <c r="K370" s="17"/>
      <c r="L370" s="17"/>
      <c r="M370" s="15">
        <f t="shared" si="45"/>
        <v>434.78260869565219</v>
      </c>
      <c r="N370" s="15"/>
      <c r="O370" s="15"/>
      <c r="P370" s="15"/>
      <c r="Q370" s="18">
        <f t="shared" si="48"/>
        <v>273.18196987737332</v>
      </c>
      <c r="R370" s="19"/>
      <c r="S370" s="19"/>
      <c r="T370" s="20"/>
      <c r="U370" s="21">
        <f t="shared" si="49"/>
        <v>2.9292307692307695E-3</v>
      </c>
      <c r="V370" s="21"/>
      <c r="W370" s="21"/>
      <c r="X370" s="21"/>
      <c r="Y370" s="15">
        <f t="shared" si="50"/>
        <v>434.78260869565219</v>
      </c>
      <c r="Z370" s="15"/>
      <c r="AA370" s="15"/>
      <c r="AB370" s="15"/>
      <c r="AC370" s="15">
        <f t="shared" si="52"/>
        <v>546.36393975474664</v>
      </c>
      <c r="AD370" s="15"/>
      <c r="AE370" s="15"/>
      <c r="AF370" s="15"/>
      <c r="AG370" s="15">
        <f t="shared" si="53"/>
        <v>1163.3180301226271</v>
      </c>
      <c r="AH370" s="15"/>
      <c r="AI370" s="15"/>
      <c r="AJ370" s="15"/>
      <c r="AK370" s="15">
        <f t="shared" si="51"/>
        <v>503.03398741993669</v>
      </c>
      <c r="AL370" s="15"/>
      <c r="AM370" s="15"/>
      <c r="AN370" s="15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</row>
    <row r="371" spans="1:86">
      <c r="A371" s="16">
        <v>326</v>
      </c>
      <c r="B371" s="16"/>
      <c r="C371" s="16"/>
      <c r="D371" s="16"/>
      <c r="E371" s="15">
        <f t="shared" si="46"/>
        <v>1440.9200000000003</v>
      </c>
      <c r="F371" s="15"/>
      <c r="G371" s="15"/>
      <c r="H371" s="15"/>
      <c r="I371" s="17">
        <f t="shared" si="47"/>
        <v>2.9309815950920247E-3</v>
      </c>
      <c r="J371" s="17"/>
      <c r="K371" s="17"/>
      <c r="L371" s="17"/>
      <c r="M371" s="15">
        <f t="shared" si="45"/>
        <v>434.78260869565219</v>
      </c>
      <c r="N371" s="15"/>
      <c r="O371" s="15"/>
      <c r="P371" s="15"/>
      <c r="Q371" s="18">
        <f t="shared" si="48"/>
        <v>273.18196987737332</v>
      </c>
      <c r="R371" s="19"/>
      <c r="S371" s="19"/>
      <c r="T371" s="20"/>
      <c r="U371" s="21">
        <f t="shared" si="49"/>
        <v>2.9095092024539883E-3</v>
      </c>
      <c r="V371" s="21"/>
      <c r="W371" s="21"/>
      <c r="X371" s="21"/>
      <c r="Y371" s="15">
        <f t="shared" si="50"/>
        <v>434.78260869565219</v>
      </c>
      <c r="Z371" s="15"/>
      <c r="AA371" s="15"/>
      <c r="AB371" s="15"/>
      <c r="AC371" s="15">
        <f t="shared" si="52"/>
        <v>546.36393975474664</v>
      </c>
      <c r="AD371" s="15"/>
      <c r="AE371" s="15"/>
      <c r="AF371" s="15"/>
      <c r="AG371" s="15">
        <f t="shared" si="53"/>
        <v>1167.7380301226272</v>
      </c>
      <c r="AH371" s="15"/>
      <c r="AI371" s="15"/>
      <c r="AJ371" s="15"/>
      <c r="AK371" s="15">
        <f t="shared" si="51"/>
        <v>503.31951941993668</v>
      </c>
      <c r="AL371" s="15"/>
      <c r="AM371" s="15"/>
      <c r="AN371" s="15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</row>
    <row r="372" spans="1:86">
      <c r="A372" s="15">
        <v>327</v>
      </c>
      <c r="B372" s="15"/>
      <c r="C372" s="15"/>
      <c r="D372" s="15"/>
      <c r="E372" s="15">
        <f t="shared" si="46"/>
        <v>1445.3400000000001</v>
      </c>
      <c r="F372" s="15"/>
      <c r="G372" s="15"/>
      <c r="H372" s="15"/>
      <c r="I372" s="17">
        <f t="shared" si="47"/>
        <v>2.9327217125382265E-3</v>
      </c>
      <c r="J372" s="17"/>
      <c r="K372" s="17"/>
      <c r="L372" s="17"/>
      <c r="M372" s="15">
        <f t="shared" si="45"/>
        <v>434.78260869565219</v>
      </c>
      <c r="N372" s="15"/>
      <c r="O372" s="15"/>
      <c r="P372" s="15"/>
      <c r="Q372" s="18">
        <f t="shared" si="48"/>
        <v>273.18196987737332</v>
      </c>
      <c r="R372" s="19"/>
      <c r="S372" s="19"/>
      <c r="T372" s="20"/>
      <c r="U372" s="21">
        <f t="shared" si="49"/>
        <v>2.8899082568807342E-3</v>
      </c>
      <c r="V372" s="21"/>
      <c r="W372" s="21"/>
      <c r="X372" s="21"/>
      <c r="Y372" s="15">
        <f t="shared" si="50"/>
        <v>434.78260869565219</v>
      </c>
      <c r="Z372" s="15"/>
      <c r="AA372" s="15"/>
      <c r="AB372" s="15"/>
      <c r="AC372" s="15">
        <f t="shared" si="52"/>
        <v>546.36393975474664</v>
      </c>
      <c r="AD372" s="15"/>
      <c r="AE372" s="15"/>
      <c r="AF372" s="15"/>
      <c r="AG372" s="15">
        <f t="shared" si="53"/>
        <v>1172.1580301226268</v>
      </c>
      <c r="AH372" s="15"/>
      <c r="AI372" s="15"/>
      <c r="AJ372" s="15"/>
      <c r="AK372" s="15">
        <f t="shared" si="51"/>
        <v>503.60151541993662</v>
      </c>
      <c r="AL372" s="15"/>
      <c r="AM372" s="15"/>
      <c r="AN372" s="15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</row>
    <row r="373" spans="1:86">
      <c r="A373" s="15">
        <v>328</v>
      </c>
      <c r="B373" s="15"/>
      <c r="C373" s="15"/>
      <c r="D373" s="15"/>
      <c r="E373" s="15">
        <f t="shared" si="46"/>
        <v>1449.7600000000002</v>
      </c>
      <c r="F373" s="15"/>
      <c r="G373" s="15"/>
      <c r="H373" s="15"/>
      <c r="I373" s="17">
        <f t="shared" si="47"/>
        <v>2.9344512195121951E-3</v>
      </c>
      <c r="J373" s="17"/>
      <c r="K373" s="17"/>
      <c r="L373" s="17"/>
      <c r="M373" s="15">
        <f t="shared" si="45"/>
        <v>434.78260869565219</v>
      </c>
      <c r="N373" s="15"/>
      <c r="O373" s="15"/>
      <c r="P373" s="15"/>
      <c r="Q373" s="18">
        <f t="shared" si="48"/>
        <v>273.18196987737332</v>
      </c>
      <c r="R373" s="19"/>
      <c r="S373" s="19"/>
      <c r="T373" s="20"/>
      <c r="U373" s="21">
        <f t="shared" si="49"/>
        <v>2.8704268292682931E-3</v>
      </c>
      <c r="V373" s="21"/>
      <c r="W373" s="21"/>
      <c r="X373" s="21"/>
      <c r="Y373" s="15">
        <f t="shared" si="50"/>
        <v>434.78260869565219</v>
      </c>
      <c r="Z373" s="15"/>
      <c r="AA373" s="15"/>
      <c r="AB373" s="15"/>
      <c r="AC373" s="15">
        <f t="shared" si="52"/>
        <v>546.36393975474664</v>
      </c>
      <c r="AD373" s="15"/>
      <c r="AE373" s="15"/>
      <c r="AF373" s="15"/>
      <c r="AG373" s="15">
        <f t="shared" si="53"/>
        <v>1176.5780301226268</v>
      </c>
      <c r="AH373" s="15"/>
      <c r="AI373" s="15"/>
      <c r="AJ373" s="15"/>
      <c r="AK373" s="15">
        <f t="shared" si="51"/>
        <v>503.87997541993667</v>
      </c>
      <c r="AL373" s="15"/>
      <c r="AM373" s="15"/>
      <c r="AN373" s="15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</row>
    <row r="374" spans="1:86">
      <c r="A374" s="16">
        <v>329</v>
      </c>
      <c r="B374" s="16"/>
      <c r="C374" s="16"/>
      <c r="D374" s="16"/>
      <c r="E374" s="15">
        <f t="shared" si="46"/>
        <v>1454.1800000000003</v>
      </c>
      <c r="F374" s="15"/>
      <c r="G374" s="15"/>
      <c r="H374" s="15"/>
      <c r="I374" s="17">
        <f t="shared" si="47"/>
        <v>2.9361702127659573E-3</v>
      </c>
      <c r="J374" s="17"/>
      <c r="K374" s="17"/>
      <c r="L374" s="17"/>
      <c r="M374" s="15">
        <f t="shared" si="45"/>
        <v>434.78260869565219</v>
      </c>
      <c r="N374" s="15"/>
      <c r="O374" s="15"/>
      <c r="P374" s="15"/>
      <c r="Q374" s="18">
        <f t="shared" si="48"/>
        <v>273.18196987737332</v>
      </c>
      <c r="R374" s="19"/>
      <c r="S374" s="19"/>
      <c r="T374" s="20"/>
      <c r="U374" s="21">
        <f t="shared" si="49"/>
        <v>2.8510638297872342E-3</v>
      </c>
      <c r="V374" s="21"/>
      <c r="W374" s="21"/>
      <c r="X374" s="21"/>
      <c r="Y374" s="15">
        <f t="shared" si="50"/>
        <v>434.78260869565219</v>
      </c>
      <c r="Z374" s="15"/>
      <c r="AA374" s="15"/>
      <c r="AB374" s="15"/>
      <c r="AC374" s="15">
        <f t="shared" si="52"/>
        <v>546.36393975474664</v>
      </c>
      <c r="AD374" s="15"/>
      <c r="AE374" s="15"/>
      <c r="AF374" s="15"/>
      <c r="AG374" s="15">
        <f t="shared" si="53"/>
        <v>1180.9980301226269</v>
      </c>
      <c r="AH374" s="15"/>
      <c r="AI374" s="15"/>
      <c r="AJ374" s="15"/>
      <c r="AK374" s="15">
        <f t="shared" si="51"/>
        <v>504.15489941993673</v>
      </c>
      <c r="AL374" s="15"/>
      <c r="AM374" s="15"/>
      <c r="AN374" s="15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</row>
    <row r="375" spans="1:86">
      <c r="A375" s="15">
        <v>330</v>
      </c>
      <c r="B375" s="15"/>
      <c r="C375" s="15"/>
      <c r="D375" s="15"/>
      <c r="E375" s="15">
        <f t="shared" si="46"/>
        <v>1458.6000000000001</v>
      </c>
      <c r="F375" s="15"/>
      <c r="G375" s="15"/>
      <c r="H375" s="15"/>
      <c r="I375" s="17">
        <f t="shared" si="47"/>
        <v>2.9378787878787879E-3</v>
      </c>
      <c r="J375" s="17"/>
      <c r="K375" s="17"/>
      <c r="L375" s="17"/>
      <c r="M375" s="15">
        <f t="shared" si="45"/>
        <v>434.78260869565219</v>
      </c>
      <c r="N375" s="15"/>
      <c r="O375" s="15"/>
      <c r="P375" s="15"/>
      <c r="Q375" s="18">
        <f t="shared" si="48"/>
        <v>273.18196987737332</v>
      </c>
      <c r="R375" s="19"/>
      <c r="S375" s="19"/>
      <c r="T375" s="20"/>
      <c r="U375" s="21">
        <f t="shared" si="49"/>
        <v>2.8318181818181823E-3</v>
      </c>
      <c r="V375" s="21"/>
      <c r="W375" s="21"/>
      <c r="X375" s="21"/>
      <c r="Y375" s="15">
        <f t="shared" si="50"/>
        <v>434.78260869565219</v>
      </c>
      <c r="Z375" s="15"/>
      <c r="AA375" s="15"/>
      <c r="AB375" s="15"/>
      <c r="AC375" s="15">
        <f t="shared" si="52"/>
        <v>546.36393975474664</v>
      </c>
      <c r="AD375" s="15"/>
      <c r="AE375" s="15"/>
      <c r="AF375" s="15"/>
      <c r="AG375" s="15">
        <f t="shared" si="53"/>
        <v>1185.418030122627</v>
      </c>
      <c r="AH375" s="15"/>
      <c r="AI375" s="15"/>
      <c r="AJ375" s="15"/>
      <c r="AK375" s="15">
        <f t="shared" si="51"/>
        <v>504.42628741993667</v>
      </c>
      <c r="AL375" s="15"/>
      <c r="AM375" s="15"/>
      <c r="AN375" s="15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</row>
    <row r="376" spans="1:86">
      <c r="A376" s="15">
        <v>331</v>
      </c>
      <c r="B376" s="15"/>
      <c r="C376" s="15"/>
      <c r="D376" s="15"/>
      <c r="E376" s="15">
        <f t="shared" si="46"/>
        <v>1463.0200000000002</v>
      </c>
      <c r="F376" s="15"/>
      <c r="G376" s="15"/>
      <c r="H376" s="15"/>
      <c r="I376" s="17">
        <f t="shared" si="47"/>
        <v>2.9395770392749245E-3</v>
      </c>
      <c r="J376" s="17"/>
      <c r="K376" s="17"/>
      <c r="L376" s="17"/>
      <c r="M376" s="15">
        <f t="shared" si="45"/>
        <v>434.78260869565219</v>
      </c>
      <c r="N376" s="15"/>
      <c r="O376" s="15"/>
      <c r="P376" s="15"/>
      <c r="Q376" s="18">
        <f t="shared" si="48"/>
        <v>273.18196987737332</v>
      </c>
      <c r="R376" s="19"/>
      <c r="S376" s="19"/>
      <c r="T376" s="20"/>
      <c r="U376" s="21">
        <f t="shared" si="49"/>
        <v>2.8126888217522663E-3</v>
      </c>
      <c r="V376" s="21"/>
      <c r="W376" s="21"/>
      <c r="X376" s="21"/>
      <c r="Y376" s="15">
        <f t="shared" si="50"/>
        <v>434.78260869565219</v>
      </c>
      <c r="Z376" s="15"/>
      <c r="AA376" s="15"/>
      <c r="AB376" s="15"/>
      <c r="AC376" s="15">
        <f t="shared" si="52"/>
        <v>546.36393975474664</v>
      </c>
      <c r="AD376" s="15"/>
      <c r="AE376" s="15"/>
      <c r="AF376" s="15"/>
      <c r="AG376" s="15">
        <f t="shared" si="53"/>
        <v>1189.8380301226271</v>
      </c>
      <c r="AH376" s="15"/>
      <c r="AI376" s="15"/>
      <c r="AJ376" s="15"/>
      <c r="AK376" s="15">
        <f t="shared" si="51"/>
        <v>504.69413941993668</v>
      </c>
      <c r="AL376" s="15"/>
      <c r="AM376" s="15"/>
      <c r="AN376" s="15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</row>
    <row r="377" spans="1:86">
      <c r="A377" s="16">
        <v>332</v>
      </c>
      <c r="B377" s="16"/>
      <c r="C377" s="16"/>
      <c r="D377" s="16"/>
      <c r="E377" s="15">
        <f t="shared" si="46"/>
        <v>1467.4400000000003</v>
      </c>
      <c r="F377" s="15"/>
      <c r="G377" s="15"/>
      <c r="H377" s="15"/>
      <c r="I377" s="17">
        <f t="shared" si="47"/>
        <v>2.9412650602409639E-3</v>
      </c>
      <c r="J377" s="17"/>
      <c r="K377" s="17"/>
      <c r="L377" s="17"/>
      <c r="M377" s="15">
        <f t="shared" si="45"/>
        <v>434.78260869565219</v>
      </c>
      <c r="N377" s="15"/>
      <c r="O377" s="15"/>
      <c r="P377" s="15"/>
      <c r="Q377" s="18">
        <f t="shared" si="48"/>
        <v>273.18196987737332</v>
      </c>
      <c r="R377" s="19"/>
      <c r="S377" s="19"/>
      <c r="T377" s="20"/>
      <c r="U377" s="21">
        <f t="shared" si="49"/>
        <v>2.7936746987951813E-3</v>
      </c>
      <c r="V377" s="21"/>
      <c r="W377" s="21"/>
      <c r="X377" s="21"/>
      <c r="Y377" s="15">
        <f t="shared" si="50"/>
        <v>434.78260869565219</v>
      </c>
      <c r="Z377" s="15"/>
      <c r="AA377" s="15"/>
      <c r="AB377" s="15"/>
      <c r="AC377" s="15">
        <f t="shared" si="52"/>
        <v>546.36393975474664</v>
      </c>
      <c r="AD377" s="15"/>
      <c r="AE377" s="15"/>
      <c r="AF377" s="15"/>
      <c r="AG377" s="15">
        <f t="shared" si="53"/>
        <v>1194.2580301226271</v>
      </c>
      <c r="AH377" s="15"/>
      <c r="AI377" s="15"/>
      <c r="AJ377" s="15"/>
      <c r="AK377" s="15">
        <f t="shared" si="51"/>
        <v>504.95845541993668</v>
      </c>
      <c r="AL377" s="15"/>
      <c r="AM377" s="15"/>
      <c r="AN377" s="15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</row>
    <row r="378" spans="1:86">
      <c r="A378" s="15">
        <v>333</v>
      </c>
      <c r="B378" s="15"/>
      <c r="C378" s="15"/>
      <c r="D378" s="15"/>
      <c r="E378" s="15">
        <f t="shared" si="46"/>
        <v>1471.8600000000001</v>
      </c>
      <c r="F378" s="15"/>
      <c r="G378" s="15"/>
      <c r="H378" s="15"/>
      <c r="I378" s="17">
        <f t="shared" si="47"/>
        <v>2.942942942942943E-3</v>
      </c>
      <c r="J378" s="17"/>
      <c r="K378" s="17"/>
      <c r="L378" s="17"/>
      <c r="M378" s="15">
        <f t="shared" si="45"/>
        <v>434.78260869565219</v>
      </c>
      <c r="N378" s="15"/>
      <c r="O378" s="15"/>
      <c r="P378" s="15"/>
      <c r="Q378" s="18">
        <f t="shared" si="48"/>
        <v>273.18196987737332</v>
      </c>
      <c r="R378" s="19"/>
      <c r="S378" s="19"/>
      <c r="T378" s="20"/>
      <c r="U378" s="21">
        <f t="shared" si="49"/>
        <v>2.774774774774775E-3</v>
      </c>
      <c r="V378" s="21"/>
      <c r="W378" s="21"/>
      <c r="X378" s="21"/>
      <c r="Y378" s="15">
        <f t="shared" si="50"/>
        <v>434.78260869565219</v>
      </c>
      <c r="Z378" s="15"/>
      <c r="AA378" s="15"/>
      <c r="AB378" s="15"/>
      <c r="AC378" s="15">
        <f t="shared" si="52"/>
        <v>546.36393975474664</v>
      </c>
      <c r="AD378" s="15"/>
      <c r="AE378" s="15"/>
      <c r="AF378" s="15"/>
      <c r="AG378" s="15">
        <f t="shared" si="53"/>
        <v>1198.6780301226268</v>
      </c>
      <c r="AH378" s="15"/>
      <c r="AI378" s="15"/>
      <c r="AJ378" s="15"/>
      <c r="AK378" s="15">
        <f t="shared" si="51"/>
        <v>505.21923541993664</v>
      </c>
      <c r="AL378" s="15"/>
      <c r="AM378" s="15"/>
      <c r="AN378" s="15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</row>
    <row r="379" spans="1:86">
      <c r="A379" s="15">
        <v>334</v>
      </c>
      <c r="B379" s="15"/>
      <c r="C379" s="15"/>
      <c r="D379" s="15"/>
      <c r="E379" s="15">
        <f t="shared" si="46"/>
        <v>1476.2800000000002</v>
      </c>
      <c r="F379" s="15"/>
      <c r="G379" s="15"/>
      <c r="H379" s="15"/>
      <c r="I379" s="17">
        <f t="shared" si="47"/>
        <v>2.9446107784431141E-3</v>
      </c>
      <c r="J379" s="17"/>
      <c r="K379" s="17"/>
      <c r="L379" s="17"/>
      <c r="M379" s="15">
        <f t="shared" si="45"/>
        <v>434.78260869565219</v>
      </c>
      <c r="N379" s="15"/>
      <c r="O379" s="15"/>
      <c r="P379" s="15"/>
      <c r="Q379" s="18">
        <f t="shared" si="48"/>
        <v>273.18196987737332</v>
      </c>
      <c r="R379" s="19"/>
      <c r="S379" s="19"/>
      <c r="T379" s="20"/>
      <c r="U379" s="21">
        <f t="shared" si="49"/>
        <v>2.755988023952096E-3</v>
      </c>
      <c r="V379" s="21"/>
      <c r="W379" s="21"/>
      <c r="X379" s="21"/>
      <c r="Y379" s="15">
        <f t="shared" si="50"/>
        <v>434.78260869565219</v>
      </c>
      <c r="Z379" s="15"/>
      <c r="AA379" s="15"/>
      <c r="AB379" s="15"/>
      <c r="AC379" s="15">
        <f t="shared" si="52"/>
        <v>546.36393975474664</v>
      </c>
      <c r="AD379" s="15"/>
      <c r="AE379" s="15"/>
      <c r="AF379" s="15"/>
      <c r="AG379" s="15">
        <f t="shared" si="53"/>
        <v>1203.0980301226268</v>
      </c>
      <c r="AH379" s="15"/>
      <c r="AI379" s="15"/>
      <c r="AJ379" s="15"/>
      <c r="AK379" s="15">
        <f t="shared" si="51"/>
        <v>505.47647941993665</v>
      </c>
      <c r="AL379" s="15"/>
      <c r="AM379" s="15"/>
      <c r="AN379" s="15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</row>
    <row r="380" spans="1:86">
      <c r="A380" s="16">
        <v>335</v>
      </c>
      <c r="B380" s="16"/>
      <c r="C380" s="16"/>
      <c r="D380" s="16"/>
      <c r="E380" s="15">
        <f t="shared" si="46"/>
        <v>1480.7000000000003</v>
      </c>
      <c r="F380" s="15"/>
      <c r="G380" s="15"/>
      <c r="H380" s="15"/>
      <c r="I380" s="17">
        <f t="shared" si="47"/>
        <v>2.9462686567164179E-3</v>
      </c>
      <c r="J380" s="17"/>
      <c r="K380" s="17"/>
      <c r="L380" s="17"/>
      <c r="M380" s="15">
        <f t="shared" si="45"/>
        <v>434.78260869565219</v>
      </c>
      <c r="N380" s="15"/>
      <c r="O380" s="15"/>
      <c r="P380" s="15"/>
      <c r="Q380" s="18">
        <f t="shared" si="48"/>
        <v>273.18196987737332</v>
      </c>
      <c r="R380" s="19"/>
      <c r="S380" s="19"/>
      <c r="T380" s="20"/>
      <c r="U380" s="21">
        <f t="shared" si="49"/>
        <v>2.7373134328358213E-3</v>
      </c>
      <c r="V380" s="21"/>
      <c r="W380" s="21"/>
      <c r="X380" s="21"/>
      <c r="Y380" s="15">
        <f t="shared" si="50"/>
        <v>434.78260869565219</v>
      </c>
      <c r="Z380" s="15"/>
      <c r="AA380" s="15"/>
      <c r="AB380" s="15"/>
      <c r="AC380" s="15">
        <f t="shared" si="52"/>
        <v>546.36393975474664</v>
      </c>
      <c r="AD380" s="15"/>
      <c r="AE380" s="15"/>
      <c r="AF380" s="15"/>
      <c r="AG380" s="15">
        <f t="shared" si="53"/>
        <v>1207.5180301226269</v>
      </c>
      <c r="AH380" s="15"/>
      <c r="AI380" s="15"/>
      <c r="AJ380" s="15"/>
      <c r="AK380" s="15">
        <f t="shared" si="51"/>
        <v>505.73018741993673</v>
      </c>
      <c r="AL380" s="15"/>
      <c r="AM380" s="15"/>
      <c r="AN380" s="15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</row>
    <row r="381" spans="1:86">
      <c r="A381" s="15">
        <v>336</v>
      </c>
      <c r="B381" s="15"/>
      <c r="C381" s="15"/>
      <c r="D381" s="15"/>
      <c r="E381" s="15">
        <f t="shared" si="46"/>
        <v>1485.1200000000003</v>
      </c>
      <c r="F381" s="15"/>
      <c r="G381" s="15"/>
      <c r="H381" s="15"/>
      <c r="I381" s="17">
        <f t="shared" si="47"/>
        <v>2.9479166666666668E-3</v>
      </c>
      <c r="J381" s="17"/>
      <c r="K381" s="17"/>
      <c r="L381" s="17"/>
      <c r="M381" s="15">
        <f t="shared" si="45"/>
        <v>434.78260869565219</v>
      </c>
      <c r="N381" s="15"/>
      <c r="O381" s="15"/>
      <c r="P381" s="15"/>
      <c r="Q381" s="18">
        <f t="shared" si="48"/>
        <v>273.18196987737332</v>
      </c>
      <c r="R381" s="19"/>
      <c r="S381" s="19"/>
      <c r="T381" s="20"/>
      <c r="U381" s="21">
        <f t="shared" si="49"/>
        <v>2.7187500000000002E-3</v>
      </c>
      <c r="V381" s="21"/>
      <c r="W381" s="21"/>
      <c r="X381" s="21"/>
      <c r="Y381" s="15">
        <f t="shared" si="50"/>
        <v>434.78260869565219</v>
      </c>
      <c r="Z381" s="15"/>
      <c r="AA381" s="15"/>
      <c r="AB381" s="15"/>
      <c r="AC381" s="15">
        <f t="shared" si="52"/>
        <v>546.36393975474664</v>
      </c>
      <c r="AD381" s="15"/>
      <c r="AE381" s="15"/>
      <c r="AF381" s="15"/>
      <c r="AG381" s="15">
        <f t="shared" si="53"/>
        <v>1211.938030122627</v>
      </c>
      <c r="AH381" s="15"/>
      <c r="AI381" s="15"/>
      <c r="AJ381" s="15"/>
      <c r="AK381" s="15">
        <f t="shared" si="51"/>
        <v>505.98035941993669</v>
      </c>
      <c r="AL381" s="15"/>
      <c r="AM381" s="15"/>
      <c r="AN381" s="15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</row>
    <row r="382" spans="1:86">
      <c r="A382" s="15">
        <v>337</v>
      </c>
      <c r="B382" s="15"/>
      <c r="C382" s="15"/>
      <c r="D382" s="15"/>
      <c r="E382" s="15">
        <f t="shared" si="46"/>
        <v>1489.5400000000002</v>
      </c>
      <c r="F382" s="15"/>
      <c r="G382" s="15"/>
      <c r="H382" s="15"/>
      <c r="I382" s="17">
        <f t="shared" si="47"/>
        <v>2.9495548961424333E-3</v>
      </c>
      <c r="J382" s="17"/>
      <c r="K382" s="17"/>
      <c r="L382" s="17"/>
      <c r="M382" s="15">
        <f t="shared" si="45"/>
        <v>434.78260869565219</v>
      </c>
      <c r="N382" s="15"/>
      <c r="O382" s="15"/>
      <c r="P382" s="15"/>
      <c r="Q382" s="18">
        <f t="shared" si="48"/>
        <v>273.18196987737332</v>
      </c>
      <c r="R382" s="19"/>
      <c r="S382" s="19"/>
      <c r="T382" s="20"/>
      <c r="U382" s="21">
        <f t="shared" si="49"/>
        <v>2.7002967359050453E-3</v>
      </c>
      <c r="V382" s="21"/>
      <c r="W382" s="21"/>
      <c r="X382" s="21"/>
      <c r="Y382" s="15">
        <f t="shared" si="50"/>
        <v>434.78260869565219</v>
      </c>
      <c r="Z382" s="15"/>
      <c r="AA382" s="15"/>
      <c r="AB382" s="15"/>
      <c r="AC382" s="15">
        <f t="shared" si="52"/>
        <v>546.36393975474664</v>
      </c>
      <c r="AD382" s="15"/>
      <c r="AE382" s="15"/>
      <c r="AF382" s="15"/>
      <c r="AG382" s="15">
        <f t="shared" si="53"/>
        <v>1216.358030122627</v>
      </c>
      <c r="AH382" s="15"/>
      <c r="AI382" s="15"/>
      <c r="AJ382" s="15"/>
      <c r="AK382" s="15">
        <f t="shared" si="51"/>
        <v>506.22699541993666</v>
      </c>
      <c r="AL382" s="15"/>
      <c r="AM382" s="15"/>
      <c r="AN382" s="15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</row>
    <row r="383" spans="1:86">
      <c r="A383" s="16">
        <v>338</v>
      </c>
      <c r="B383" s="16"/>
      <c r="C383" s="16"/>
      <c r="D383" s="16"/>
      <c r="E383" s="15">
        <f t="shared" si="46"/>
        <v>1493.9600000000003</v>
      </c>
      <c r="F383" s="15"/>
      <c r="G383" s="15"/>
      <c r="H383" s="15"/>
      <c r="I383" s="17">
        <f t="shared" si="47"/>
        <v>2.9511834319526629E-3</v>
      </c>
      <c r="J383" s="17"/>
      <c r="K383" s="17"/>
      <c r="L383" s="17"/>
      <c r="M383" s="15">
        <f t="shared" ref="M383:M446" si="54">IF(ABS(I383)&gt;D$36/(1000*D$37),IF(I383&lt;0,-D$36,D$36),(I383*D$37*1000))</f>
        <v>434.78260869565219</v>
      </c>
      <c r="N383" s="15"/>
      <c r="O383" s="15"/>
      <c r="P383" s="15"/>
      <c r="Q383" s="18">
        <f t="shared" si="48"/>
        <v>273.18196987737332</v>
      </c>
      <c r="R383" s="19"/>
      <c r="S383" s="19"/>
      <c r="T383" s="20"/>
      <c r="U383" s="21">
        <f t="shared" si="49"/>
        <v>2.6819526627218939E-3</v>
      </c>
      <c r="V383" s="21"/>
      <c r="W383" s="21"/>
      <c r="X383" s="21"/>
      <c r="Y383" s="15">
        <f t="shared" si="50"/>
        <v>434.78260869565219</v>
      </c>
      <c r="Z383" s="15"/>
      <c r="AA383" s="15"/>
      <c r="AB383" s="15"/>
      <c r="AC383" s="15">
        <f t="shared" si="52"/>
        <v>546.36393975474664</v>
      </c>
      <c r="AD383" s="15"/>
      <c r="AE383" s="15"/>
      <c r="AF383" s="15"/>
      <c r="AG383" s="15">
        <f t="shared" si="53"/>
        <v>1220.7780301226271</v>
      </c>
      <c r="AH383" s="15"/>
      <c r="AI383" s="15"/>
      <c r="AJ383" s="15"/>
      <c r="AK383" s="15">
        <f t="shared" si="51"/>
        <v>506.47009541993663</v>
      </c>
      <c r="AL383" s="15"/>
      <c r="AM383" s="15"/>
      <c r="AN383" s="15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</row>
    <row r="384" spans="1:86">
      <c r="A384" s="15">
        <v>339</v>
      </c>
      <c r="B384" s="15"/>
      <c r="C384" s="15"/>
      <c r="D384" s="15"/>
      <c r="E384" s="15">
        <f t="shared" si="46"/>
        <v>1498.3800000000003</v>
      </c>
      <c r="F384" s="15"/>
      <c r="G384" s="15"/>
      <c r="H384" s="15"/>
      <c r="I384" s="17">
        <f t="shared" si="47"/>
        <v>2.9528023598820062E-3</v>
      </c>
      <c r="J384" s="17"/>
      <c r="K384" s="17"/>
      <c r="L384" s="17"/>
      <c r="M384" s="15">
        <f t="shared" si="54"/>
        <v>434.78260869565219</v>
      </c>
      <c r="N384" s="15"/>
      <c r="O384" s="15"/>
      <c r="P384" s="15"/>
      <c r="Q384" s="18">
        <f t="shared" si="48"/>
        <v>273.18196987737332</v>
      </c>
      <c r="R384" s="19"/>
      <c r="S384" s="19"/>
      <c r="T384" s="20"/>
      <c r="U384" s="21">
        <f t="shared" si="49"/>
        <v>2.6637168141592925E-3</v>
      </c>
      <c r="V384" s="21"/>
      <c r="W384" s="21"/>
      <c r="X384" s="21"/>
      <c r="Y384" s="15">
        <f t="shared" si="50"/>
        <v>434.78260869565219</v>
      </c>
      <c r="Z384" s="15"/>
      <c r="AA384" s="15"/>
      <c r="AB384" s="15"/>
      <c r="AC384" s="15">
        <f t="shared" si="52"/>
        <v>546.36393975474664</v>
      </c>
      <c r="AD384" s="15"/>
      <c r="AE384" s="15"/>
      <c r="AF384" s="15"/>
      <c r="AG384" s="15">
        <f t="shared" si="53"/>
        <v>1225.1980301226272</v>
      </c>
      <c r="AH384" s="15"/>
      <c r="AI384" s="15"/>
      <c r="AJ384" s="15"/>
      <c r="AK384" s="15">
        <f t="shared" si="51"/>
        <v>506.70965941993671</v>
      </c>
      <c r="AL384" s="15"/>
      <c r="AM384" s="15"/>
      <c r="AN384" s="15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</row>
    <row r="385" spans="1:86">
      <c r="A385" s="15">
        <v>340</v>
      </c>
      <c r="B385" s="15"/>
      <c r="C385" s="15"/>
      <c r="D385" s="15"/>
      <c r="E385" s="15">
        <f t="shared" si="46"/>
        <v>1502.8000000000002</v>
      </c>
      <c r="F385" s="15"/>
      <c r="G385" s="15"/>
      <c r="H385" s="15"/>
      <c r="I385" s="17">
        <f t="shared" si="47"/>
        <v>2.9544117647058821E-3</v>
      </c>
      <c r="J385" s="17"/>
      <c r="K385" s="17"/>
      <c r="L385" s="17"/>
      <c r="M385" s="15">
        <f t="shared" si="54"/>
        <v>434.78260869565219</v>
      </c>
      <c r="N385" s="15"/>
      <c r="O385" s="15"/>
      <c r="P385" s="15"/>
      <c r="Q385" s="18">
        <f t="shared" si="48"/>
        <v>273.18196987737332</v>
      </c>
      <c r="R385" s="19"/>
      <c r="S385" s="19"/>
      <c r="T385" s="20"/>
      <c r="U385" s="21">
        <f t="shared" si="49"/>
        <v>2.6455882352941179E-3</v>
      </c>
      <c r="V385" s="21"/>
      <c r="W385" s="21"/>
      <c r="X385" s="21"/>
      <c r="Y385" s="15">
        <f t="shared" si="50"/>
        <v>434.78260869565219</v>
      </c>
      <c r="Z385" s="15"/>
      <c r="AA385" s="15"/>
      <c r="AB385" s="15"/>
      <c r="AC385" s="15">
        <f t="shared" si="52"/>
        <v>546.36393975474664</v>
      </c>
      <c r="AD385" s="15"/>
      <c r="AE385" s="15"/>
      <c r="AF385" s="15"/>
      <c r="AG385" s="15">
        <f t="shared" si="53"/>
        <v>1229.6180301226268</v>
      </c>
      <c r="AH385" s="15"/>
      <c r="AI385" s="15"/>
      <c r="AJ385" s="15"/>
      <c r="AK385" s="15">
        <f t="shared" si="51"/>
        <v>506.94568741993663</v>
      </c>
      <c r="AL385" s="15"/>
      <c r="AM385" s="15"/>
      <c r="AN385" s="15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</row>
    <row r="386" spans="1:86">
      <c r="A386" s="16">
        <v>341</v>
      </c>
      <c r="B386" s="16"/>
      <c r="C386" s="16"/>
      <c r="D386" s="16"/>
      <c r="E386" s="15">
        <f t="shared" si="46"/>
        <v>1507.2200000000003</v>
      </c>
      <c r="F386" s="15"/>
      <c r="G386" s="15"/>
      <c r="H386" s="15"/>
      <c r="I386" s="17">
        <f t="shared" si="47"/>
        <v>2.9560117302052788E-3</v>
      </c>
      <c r="J386" s="17"/>
      <c r="K386" s="17"/>
      <c r="L386" s="17"/>
      <c r="M386" s="15">
        <f t="shared" si="54"/>
        <v>434.78260869565219</v>
      </c>
      <c r="N386" s="15"/>
      <c r="O386" s="15"/>
      <c r="P386" s="15"/>
      <c r="Q386" s="18">
        <f t="shared" si="48"/>
        <v>273.18196987737332</v>
      </c>
      <c r="R386" s="19"/>
      <c r="S386" s="19"/>
      <c r="T386" s="20"/>
      <c r="U386" s="21">
        <f t="shared" si="49"/>
        <v>2.627565982404692E-3</v>
      </c>
      <c r="V386" s="21"/>
      <c r="W386" s="21"/>
      <c r="X386" s="21"/>
      <c r="Y386" s="15">
        <f t="shared" si="50"/>
        <v>434.78260869565219</v>
      </c>
      <c r="Z386" s="15"/>
      <c r="AA386" s="15"/>
      <c r="AB386" s="15"/>
      <c r="AC386" s="15">
        <f t="shared" si="52"/>
        <v>546.36393975474664</v>
      </c>
      <c r="AD386" s="15"/>
      <c r="AE386" s="15"/>
      <c r="AF386" s="15"/>
      <c r="AG386" s="15">
        <f t="shared" si="53"/>
        <v>1234.0380301226269</v>
      </c>
      <c r="AH386" s="15"/>
      <c r="AI386" s="15"/>
      <c r="AJ386" s="15"/>
      <c r="AK386" s="15">
        <f t="shared" si="51"/>
        <v>507.17817941993667</v>
      </c>
      <c r="AL386" s="15"/>
      <c r="AM386" s="15"/>
      <c r="AN386" s="15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</row>
    <row r="387" spans="1:86">
      <c r="A387" s="15">
        <v>342</v>
      </c>
      <c r="B387" s="15"/>
      <c r="C387" s="15"/>
      <c r="D387" s="15"/>
      <c r="E387" s="15">
        <f t="shared" si="46"/>
        <v>1511.6400000000003</v>
      </c>
      <c r="F387" s="15"/>
      <c r="G387" s="15"/>
      <c r="H387" s="15"/>
      <c r="I387" s="17">
        <f t="shared" si="47"/>
        <v>2.9576023391812869E-3</v>
      </c>
      <c r="J387" s="17"/>
      <c r="K387" s="17"/>
      <c r="L387" s="17"/>
      <c r="M387" s="15">
        <f t="shared" si="54"/>
        <v>434.78260869565219</v>
      </c>
      <c r="N387" s="15"/>
      <c r="O387" s="15"/>
      <c r="P387" s="15"/>
      <c r="Q387" s="18">
        <f t="shared" si="48"/>
        <v>273.18196987737332</v>
      </c>
      <c r="R387" s="19"/>
      <c r="S387" s="19"/>
      <c r="T387" s="20"/>
      <c r="U387" s="21">
        <f t="shared" si="49"/>
        <v>2.6096491228070179E-3</v>
      </c>
      <c r="V387" s="21"/>
      <c r="W387" s="21"/>
      <c r="X387" s="21"/>
      <c r="Y387" s="15">
        <f t="shared" si="50"/>
        <v>434.78260869565219</v>
      </c>
      <c r="Z387" s="15"/>
      <c r="AA387" s="15"/>
      <c r="AB387" s="15"/>
      <c r="AC387" s="15">
        <f t="shared" si="52"/>
        <v>546.36393975474664</v>
      </c>
      <c r="AD387" s="15"/>
      <c r="AE387" s="15"/>
      <c r="AF387" s="15"/>
      <c r="AG387" s="15">
        <f t="shared" si="53"/>
        <v>1238.458030122627</v>
      </c>
      <c r="AH387" s="15"/>
      <c r="AI387" s="15"/>
      <c r="AJ387" s="15"/>
      <c r="AK387" s="15">
        <f t="shared" si="51"/>
        <v>507.40713541993665</v>
      </c>
      <c r="AL387" s="15"/>
      <c r="AM387" s="15"/>
      <c r="AN387" s="15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</row>
    <row r="388" spans="1:86">
      <c r="A388" s="15">
        <v>343</v>
      </c>
      <c r="B388" s="15"/>
      <c r="C388" s="15"/>
      <c r="D388" s="15"/>
      <c r="E388" s="15">
        <f t="shared" si="46"/>
        <v>1516.0600000000002</v>
      </c>
      <c r="F388" s="15"/>
      <c r="G388" s="15"/>
      <c r="H388" s="15"/>
      <c r="I388" s="17">
        <f t="shared" si="47"/>
        <v>2.9591836734693881E-3</v>
      </c>
      <c r="J388" s="17"/>
      <c r="K388" s="17"/>
      <c r="L388" s="17"/>
      <c r="M388" s="15">
        <f t="shared" si="54"/>
        <v>434.78260869565219</v>
      </c>
      <c r="N388" s="15"/>
      <c r="O388" s="15"/>
      <c r="P388" s="15"/>
      <c r="Q388" s="18">
        <f t="shared" si="48"/>
        <v>273.18196987737332</v>
      </c>
      <c r="R388" s="19"/>
      <c r="S388" s="19"/>
      <c r="T388" s="20"/>
      <c r="U388" s="21">
        <f t="shared" si="49"/>
        <v>2.5918367346938775E-3</v>
      </c>
      <c r="V388" s="21"/>
      <c r="W388" s="21"/>
      <c r="X388" s="21"/>
      <c r="Y388" s="15">
        <f t="shared" si="50"/>
        <v>434.78260869565219</v>
      </c>
      <c r="Z388" s="15"/>
      <c r="AA388" s="15"/>
      <c r="AB388" s="15"/>
      <c r="AC388" s="15">
        <f t="shared" si="52"/>
        <v>546.36393975474664</v>
      </c>
      <c r="AD388" s="15"/>
      <c r="AE388" s="15"/>
      <c r="AF388" s="15"/>
      <c r="AG388" s="15">
        <f t="shared" si="53"/>
        <v>1242.878030122627</v>
      </c>
      <c r="AH388" s="15"/>
      <c r="AI388" s="15"/>
      <c r="AJ388" s="15"/>
      <c r="AK388" s="15">
        <f t="shared" si="51"/>
        <v>507.63255541993664</v>
      </c>
      <c r="AL388" s="15"/>
      <c r="AM388" s="15"/>
      <c r="AN388" s="15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</row>
    <row r="389" spans="1:86">
      <c r="A389" s="16">
        <v>344</v>
      </c>
      <c r="B389" s="16"/>
      <c r="C389" s="16"/>
      <c r="D389" s="16"/>
      <c r="E389" s="15">
        <f t="shared" si="46"/>
        <v>1520.4800000000002</v>
      </c>
      <c r="F389" s="15"/>
      <c r="G389" s="15"/>
      <c r="H389" s="15"/>
      <c r="I389" s="17">
        <f t="shared" si="47"/>
        <v>2.9607558139534882E-3</v>
      </c>
      <c r="J389" s="17"/>
      <c r="K389" s="17"/>
      <c r="L389" s="17"/>
      <c r="M389" s="15">
        <f t="shared" si="54"/>
        <v>434.78260869565219</v>
      </c>
      <c r="N389" s="15"/>
      <c r="O389" s="15"/>
      <c r="P389" s="15"/>
      <c r="Q389" s="18">
        <f t="shared" si="48"/>
        <v>273.18196987737332</v>
      </c>
      <c r="R389" s="19"/>
      <c r="S389" s="19"/>
      <c r="T389" s="20"/>
      <c r="U389" s="21">
        <f t="shared" si="49"/>
        <v>2.5741279069767448E-3</v>
      </c>
      <c r="V389" s="21"/>
      <c r="W389" s="21"/>
      <c r="X389" s="21"/>
      <c r="Y389" s="15">
        <f t="shared" si="50"/>
        <v>434.78260869565219</v>
      </c>
      <c r="Z389" s="15"/>
      <c r="AA389" s="15"/>
      <c r="AB389" s="15"/>
      <c r="AC389" s="15">
        <f t="shared" si="52"/>
        <v>546.36393975474664</v>
      </c>
      <c r="AD389" s="15"/>
      <c r="AE389" s="15"/>
      <c r="AF389" s="15"/>
      <c r="AG389" s="15">
        <f t="shared" si="53"/>
        <v>1247.2980301226271</v>
      </c>
      <c r="AH389" s="15"/>
      <c r="AI389" s="15"/>
      <c r="AJ389" s="15"/>
      <c r="AK389" s="15">
        <f t="shared" si="51"/>
        <v>507.85443941993668</v>
      </c>
      <c r="AL389" s="15"/>
      <c r="AM389" s="15"/>
      <c r="AN389" s="15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</row>
    <row r="390" spans="1:86">
      <c r="A390" s="15">
        <v>345</v>
      </c>
      <c r="B390" s="15"/>
      <c r="C390" s="15"/>
      <c r="D390" s="15"/>
      <c r="E390" s="15">
        <f t="shared" si="46"/>
        <v>1524.9000000000003</v>
      </c>
      <c r="F390" s="15"/>
      <c r="G390" s="15"/>
      <c r="H390" s="15"/>
      <c r="I390" s="17">
        <f t="shared" si="47"/>
        <v>2.9623188405797102E-3</v>
      </c>
      <c r="J390" s="17"/>
      <c r="K390" s="17"/>
      <c r="L390" s="17"/>
      <c r="M390" s="15">
        <f t="shared" si="54"/>
        <v>434.78260869565219</v>
      </c>
      <c r="N390" s="15"/>
      <c r="O390" s="15"/>
      <c r="P390" s="15"/>
      <c r="Q390" s="18">
        <f t="shared" si="48"/>
        <v>273.18196987737332</v>
      </c>
      <c r="R390" s="19"/>
      <c r="S390" s="19"/>
      <c r="T390" s="20"/>
      <c r="U390" s="21">
        <f t="shared" si="49"/>
        <v>2.5565217391304352E-3</v>
      </c>
      <c r="V390" s="21"/>
      <c r="W390" s="21"/>
      <c r="X390" s="21"/>
      <c r="Y390" s="15">
        <f t="shared" si="50"/>
        <v>434.78260869565219</v>
      </c>
      <c r="Z390" s="15"/>
      <c r="AA390" s="15"/>
      <c r="AB390" s="15"/>
      <c r="AC390" s="15">
        <f t="shared" si="52"/>
        <v>546.36393975474664</v>
      </c>
      <c r="AD390" s="15"/>
      <c r="AE390" s="15"/>
      <c r="AF390" s="15"/>
      <c r="AG390" s="15">
        <f t="shared" si="53"/>
        <v>1251.7180301226272</v>
      </c>
      <c r="AH390" s="15"/>
      <c r="AI390" s="15"/>
      <c r="AJ390" s="15"/>
      <c r="AK390" s="15">
        <f t="shared" si="51"/>
        <v>508.07278741993667</v>
      </c>
      <c r="AL390" s="15"/>
      <c r="AM390" s="15"/>
      <c r="AN390" s="15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</row>
    <row r="391" spans="1:86">
      <c r="A391" s="15">
        <v>346</v>
      </c>
      <c r="B391" s="15"/>
      <c r="C391" s="15"/>
      <c r="D391" s="15"/>
      <c r="E391" s="15">
        <f t="shared" si="46"/>
        <v>1529.3200000000002</v>
      </c>
      <c r="F391" s="15"/>
      <c r="G391" s="15"/>
      <c r="H391" s="15"/>
      <c r="I391" s="17">
        <f t="shared" si="47"/>
        <v>2.9638728323699423E-3</v>
      </c>
      <c r="J391" s="17"/>
      <c r="K391" s="17"/>
      <c r="L391" s="17"/>
      <c r="M391" s="15">
        <f t="shared" si="54"/>
        <v>434.78260869565219</v>
      </c>
      <c r="N391" s="15"/>
      <c r="O391" s="15"/>
      <c r="P391" s="15"/>
      <c r="Q391" s="18">
        <f t="shared" si="48"/>
        <v>273.18196987737332</v>
      </c>
      <c r="R391" s="19"/>
      <c r="S391" s="19"/>
      <c r="T391" s="20"/>
      <c r="U391" s="21">
        <f t="shared" si="49"/>
        <v>2.539017341040463E-3</v>
      </c>
      <c r="V391" s="21"/>
      <c r="W391" s="21"/>
      <c r="X391" s="21"/>
      <c r="Y391" s="15">
        <f t="shared" si="50"/>
        <v>434.78260869565219</v>
      </c>
      <c r="Z391" s="15"/>
      <c r="AA391" s="15"/>
      <c r="AB391" s="15"/>
      <c r="AC391" s="15">
        <f t="shared" si="52"/>
        <v>546.36393975474664</v>
      </c>
      <c r="AD391" s="15"/>
      <c r="AE391" s="15"/>
      <c r="AF391" s="15"/>
      <c r="AG391" s="15">
        <f t="shared" si="53"/>
        <v>1256.1380301226268</v>
      </c>
      <c r="AH391" s="15"/>
      <c r="AI391" s="15"/>
      <c r="AJ391" s="15"/>
      <c r="AK391" s="15">
        <f t="shared" si="51"/>
        <v>508.28759941993667</v>
      </c>
      <c r="AL391" s="15"/>
      <c r="AM391" s="15"/>
      <c r="AN391" s="15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</row>
    <row r="392" spans="1:86">
      <c r="A392" s="16">
        <v>347</v>
      </c>
      <c r="B392" s="16"/>
      <c r="C392" s="16"/>
      <c r="D392" s="16"/>
      <c r="E392" s="15">
        <f t="shared" si="46"/>
        <v>1533.7400000000002</v>
      </c>
      <c r="F392" s="15"/>
      <c r="G392" s="15"/>
      <c r="H392" s="15"/>
      <c r="I392" s="17">
        <f t="shared" si="47"/>
        <v>2.9654178674351581E-3</v>
      </c>
      <c r="J392" s="17"/>
      <c r="K392" s="17"/>
      <c r="L392" s="17"/>
      <c r="M392" s="15">
        <f t="shared" si="54"/>
        <v>434.78260869565219</v>
      </c>
      <c r="N392" s="15"/>
      <c r="O392" s="15"/>
      <c r="P392" s="15"/>
      <c r="Q392" s="18">
        <f t="shared" si="48"/>
        <v>273.18196987737332</v>
      </c>
      <c r="R392" s="19"/>
      <c r="S392" s="19"/>
      <c r="T392" s="20"/>
      <c r="U392" s="21">
        <f t="shared" si="49"/>
        <v>2.5216138328530264E-3</v>
      </c>
      <c r="V392" s="21"/>
      <c r="W392" s="21"/>
      <c r="X392" s="21"/>
      <c r="Y392" s="15">
        <f t="shared" si="50"/>
        <v>434.78260869565219</v>
      </c>
      <c r="Z392" s="15"/>
      <c r="AA392" s="15"/>
      <c r="AB392" s="15"/>
      <c r="AC392" s="15">
        <f t="shared" si="52"/>
        <v>546.36393975474664</v>
      </c>
      <c r="AD392" s="15"/>
      <c r="AE392" s="15"/>
      <c r="AF392" s="15"/>
      <c r="AG392" s="15">
        <f t="shared" si="53"/>
        <v>1260.5580301226269</v>
      </c>
      <c r="AH392" s="15"/>
      <c r="AI392" s="15"/>
      <c r="AJ392" s="15"/>
      <c r="AK392" s="15">
        <f t="shared" si="51"/>
        <v>508.49887541993667</v>
      </c>
      <c r="AL392" s="15"/>
      <c r="AM392" s="15"/>
      <c r="AN392" s="15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</row>
    <row r="393" spans="1:86">
      <c r="A393" s="15">
        <v>348</v>
      </c>
      <c r="B393" s="15"/>
      <c r="C393" s="15"/>
      <c r="D393" s="15"/>
      <c r="E393" s="15">
        <f t="shared" si="46"/>
        <v>1538.1600000000003</v>
      </c>
      <c r="F393" s="15"/>
      <c r="G393" s="15"/>
      <c r="H393" s="15"/>
      <c r="I393" s="17">
        <f t="shared" si="47"/>
        <v>2.9669540229885056E-3</v>
      </c>
      <c r="J393" s="17"/>
      <c r="K393" s="17"/>
      <c r="L393" s="17"/>
      <c r="M393" s="15">
        <f t="shared" si="54"/>
        <v>434.78260869565219</v>
      </c>
      <c r="N393" s="15"/>
      <c r="O393" s="15"/>
      <c r="P393" s="15"/>
      <c r="Q393" s="18">
        <f t="shared" si="48"/>
        <v>273.18196987737332</v>
      </c>
      <c r="R393" s="19"/>
      <c r="S393" s="19"/>
      <c r="T393" s="20"/>
      <c r="U393" s="21">
        <f t="shared" si="49"/>
        <v>2.5043103448275862E-3</v>
      </c>
      <c r="V393" s="21"/>
      <c r="W393" s="21"/>
      <c r="X393" s="21"/>
      <c r="Y393" s="15">
        <f t="shared" si="50"/>
        <v>434.78260869565219</v>
      </c>
      <c r="Z393" s="15"/>
      <c r="AA393" s="15"/>
      <c r="AB393" s="15"/>
      <c r="AC393" s="15">
        <f t="shared" si="52"/>
        <v>546.36393975474664</v>
      </c>
      <c r="AD393" s="15"/>
      <c r="AE393" s="15"/>
      <c r="AF393" s="15"/>
      <c r="AG393" s="15">
        <f t="shared" si="53"/>
        <v>1264.9780301226269</v>
      </c>
      <c r="AH393" s="15"/>
      <c r="AI393" s="15"/>
      <c r="AJ393" s="15"/>
      <c r="AK393" s="15">
        <f t="shared" si="51"/>
        <v>508.70661541993667</v>
      </c>
      <c r="AL393" s="15"/>
      <c r="AM393" s="15"/>
      <c r="AN393" s="15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</row>
    <row r="394" spans="1:86">
      <c r="A394" s="15">
        <v>349</v>
      </c>
      <c r="B394" s="15"/>
      <c r="C394" s="15"/>
      <c r="D394" s="15"/>
      <c r="E394" s="15">
        <f t="shared" si="46"/>
        <v>1542.5800000000002</v>
      </c>
      <c r="F394" s="15"/>
      <c r="G394" s="15"/>
      <c r="H394" s="15"/>
      <c r="I394" s="17">
        <f t="shared" si="47"/>
        <v>2.9684813753581662E-3</v>
      </c>
      <c r="J394" s="17"/>
      <c r="K394" s="17"/>
      <c r="L394" s="17"/>
      <c r="M394" s="15">
        <f t="shared" si="54"/>
        <v>434.78260869565219</v>
      </c>
      <c r="N394" s="15"/>
      <c r="O394" s="15"/>
      <c r="P394" s="15"/>
      <c r="Q394" s="18">
        <f t="shared" si="48"/>
        <v>273.18196987737332</v>
      </c>
      <c r="R394" s="19"/>
      <c r="S394" s="19"/>
      <c r="T394" s="20"/>
      <c r="U394" s="21">
        <f t="shared" si="49"/>
        <v>2.4871060171919777E-3</v>
      </c>
      <c r="V394" s="21"/>
      <c r="W394" s="21"/>
      <c r="X394" s="21"/>
      <c r="Y394" s="15">
        <f t="shared" si="50"/>
        <v>434.78260869565219</v>
      </c>
      <c r="Z394" s="15"/>
      <c r="AA394" s="15"/>
      <c r="AB394" s="15"/>
      <c r="AC394" s="15">
        <f t="shared" si="52"/>
        <v>546.36393975474664</v>
      </c>
      <c r="AD394" s="15"/>
      <c r="AE394" s="15"/>
      <c r="AF394" s="15"/>
      <c r="AG394" s="15">
        <f t="shared" si="53"/>
        <v>1269.398030122627</v>
      </c>
      <c r="AH394" s="15"/>
      <c r="AI394" s="15"/>
      <c r="AJ394" s="15"/>
      <c r="AK394" s="15">
        <f t="shared" si="51"/>
        <v>508.91081941993667</v>
      </c>
      <c r="AL394" s="15"/>
      <c r="AM394" s="15"/>
      <c r="AN394" s="15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</row>
    <row r="395" spans="1:86">
      <c r="A395" s="16">
        <v>350</v>
      </c>
      <c r="B395" s="16"/>
      <c r="C395" s="16"/>
      <c r="D395" s="16"/>
      <c r="E395" s="15">
        <f t="shared" si="46"/>
        <v>1547.0000000000002</v>
      </c>
      <c r="F395" s="15"/>
      <c r="G395" s="15"/>
      <c r="H395" s="15"/>
      <c r="I395" s="17">
        <f t="shared" si="47"/>
        <v>2.9700000000000004E-3</v>
      </c>
      <c r="J395" s="17"/>
      <c r="K395" s="17"/>
      <c r="L395" s="17"/>
      <c r="M395" s="15">
        <f t="shared" si="54"/>
        <v>434.78260869565219</v>
      </c>
      <c r="N395" s="15"/>
      <c r="O395" s="15"/>
      <c r="P395" s="15"/>
      <c r="Q395" s="18">
        <f t="shared" si="48"/>
        <v>273.18196987737332</v>
      </c>
      <c r="R395" s="19"/>
      <c r="S395" s="19"/>
      <c r="T395" s="20"/>
      <c r="U395" s="21">
        <f t="shared" si="49"/>
        <v>2.4700000000000004E-3</v>
      </c>
      <c r="V395" s="21"/>
      <c r="W395" s="21"/>
      <c r="X395" s="21"/>
      <c r="Y395" s="15">
        <f t="shared" si="50"/>
        <v>434.78260869565219</v>
      </c>
      <c r="Z395" s="15"/>
      <c r="AA395" s="15"/>
      <c r="AB395" s="15"/>
      <c r="AC395" s="15">
        <f t="shared" si="52"/>
        <v>546.36393975474664</v>
      </c>
      <c r="AD395" s="15"/>
      <c r="AE395" s="15"/>
      <c r="AF395" s="15"/>
      <c r="AG395" s="15">
        <f t="shared" si="53"/>
        <v>1273.8180301226271</v>
      </c>
      <c r="AH395" s="15"/>
      <c r="AI395" s="15"/>
      <c r="AJ395" s="15"/>
      <c r="AK395" s="15">
        <f t="shared" si="51"/>
        <v>509.11148741993668</v>
      </c>
      <c r="AL395" s="15"/>
      <c r="AM395" s="15"/>
      <c r="AN395" s="15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</row>
    <row r="396" spans="1:86">
      <c r="A396" s="16">
        <v>351</v>
      </c>
      <c r="B396" s="16"/>
      <c r="C396" s="16"/>
      <c r="D396" s="16"/>
      <c r="E396" s="15">
        <f t="shared" si="46"/>
        <v>1551.4200000000003</v>
      </c>
      <c r="F396" s="15"/>
      <c r="G396" s="15"/>
      <c r="H396" s="15"/>
      <c r="I396" s="17">
        <f t="shared" si="47"/>
        <v>2.9715099715099712E-3</v>
      </c>
      <c r="J396" s="17"/>
      <c r="K396" s="17"/>
      <c r="L396" s="17"/>
      <c r="M396" s="15">
        <f t="shared" si="54"/>
        <v>434.78260869565219</v>
      </c>
      <c r="N396" s="15"/>
      <c r="O396" s="15"/>
      <c r="P396" s="15"/>
      <c r="Q396" s="18">
        <f t="shared" si="48"/>
        <v>273.18196987737332</v>
      </c>
      <c r="R396" s="19"/>
      <c r="S396" s="19"/>
      <c r="T396" s="20"/>
      <c r="U396" s="21">
        <f t="shared" si="49"/>
        <v>2.4529914529914537E-3</v>
      </c>
      <c r="V396" s="21"/>
      <c r="W396" s="21"/>
      <c r="X396" s="21"/>
      <c r="Y396" s="15">
        <f t="shared" si="50"/>
        <v>434.78260869565219</v>
      </c>
      <c r="Z396" s="15"/>
      <c r="AA396" s="15"/>
      <c r="AB396" s="15"/>
      <c r="AC396" s="15">
        <f t="shared" si="52"/>
        <v>546.36393975474664</v>
      </c>
      <c r="AD396" s="15"/>
      <c r="AE396" s="15"/>
      <c r="AF396" s="15"/>
      <c r="AG396" s="15">
        <f t="shared" si="53"/>
        <v>1278.2380301226272</v>
      </c>
      <c r="AH396" s="15"/>
      <c r="AI396" s="15"/>
      <c r="AJ396" s="15"/>
      <c r="AK396" s="15">
        <f t="shared" si="51"/>
        <v>509.30861941993669</v>
      </c>
      <c r="AL396" s="15"/>
      <c r="AM396" s="15"/>
      <c r="AN396" s="15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</row>
    <row r="397" spans="1:86">
      <c r="A397" s="16">
        <v>352</v>
      </c>
      <c r="B397" s="16"/>
      <c r="C397" s="16"/>
      <c r="D397" s="16"/>
      <c r="E397" s="15">
        <f t="shared" si="46"/>
        <v>1555.8400000000001</v>
      </c>
      <c r="F397" s="15"/>
      <c r="G397" s="15"/>
      <c r="H397" s="15"/>
      <c r="I397" s="17">
        <f t="shared" si="47"/>
        <v>2.9730113636363634E-3</v>
      </c>
      <c r="J397" s="17"/>
      <c r="K397" s="17"/>
      <c r="L397" s="17"/>
      <c r="M397" s="15">
        <f t="shared" si="54"/>
        <v>434.78260869565219</v>
      </c>
      <c r="N397" s="15"/>
      <c r="O397" s="15"/>
      <c r="P397" s="15"/>
      <c r="Q397" s="18">
        <f t="shared" si="48"/>
        <v>273.18196987737332</v>
      </c>
      <c r="R397" s="19"/>
      <c r="S397" s="19"/>
      <c r="T397" s="20"/>
      <c r="U397" s="21">
        <f t="shared" si="49"/>
        <v>2.4360795454545455E-3</v>
      </c>
      <c r="V397" s="21"/>
      <c r="W397" s="21"/>
      <c r="X397" s="21"/>
      <c r="Y397" s="15">
        <f t="shared" si="50"/>
        <v>434.78260869565219</v>
      </c>
      <c r="Z397" s="15"/>
      <c r="AA397" s="15"/>
      <c r="AB397" s="15"/>
      <c r="AC397" s="15">
        <f t="shared" si="52"/>
        <v>546.36393975474664</v>
      </c>
      <c r="AD397" s="15"/>
      <c r="AE397" s="15"/>
      <c r="AF397" s="15"/>
      <c r="AG397" s="15">
        <f t="shared" si="53"/>
        <v>1282.6580301226268</v>
      </c>
      <c r="AH397" s="15"/>
      <c r="AI397" s="15"/>
      <c r="AJ397" s="15"/>
      <c r="AK397" s="15">
        <f t="shared" si="51"/>
        <v>509.50221541993665</v>
      </c>
      <c r="AL397" s="15"/>
      <c r="AM397" s="15"/>
      <c r="AN397" s="15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</row>
    <row r="398" spans="1:86">
      <c r="A398" s="16">
        <v>353</v>
      </c>
      <c r="B398" s="16"/>
      <c r="C398" s="16"/>
      <c r="D398" s="16"/>
      <c r="E398" s="15">
        <f t="shared" si="46"/>
        <v>1560.2600000000002</v>
      </c>
      <c r="F398" s="15"/>
      <c r="G398" s="15"/>
      <c r="H398" s="15"/>
      <c r="I398" s="17">
        <f t="shared" si="47"/>
        <v>2.9745042492917849E-3</v>
      </c>
      <c r="J398" s="17"/>
      <c r="K398" s="17"/>
      <c r="L398" s="17"/>
      <c r="M398" s="15">
        <f t="shared" si="54"/>
        <v>434.78260869565219</v>
      </c>
      <c r="N398" s="15"/>
      <c r="O398" s="15"/>
      <c r="P398" s="15"/>
      <c r="Q398" s="18">
        <f t="shared" si="48"/>
        <v>273.18196987737332</v>
      </c>
      <c r="R398" s="19"/>
      <c r="S398" s="19"/>
      <c r="T398" s="20"/>
      <c r="U398" s="21">
        <f t="shared" si="49"/>
        <v>2.4192634560906523E-3</v>
      </c>
      <c r="V398" s="21"/>
      <c r="W398" s="21"/>
      <c r="X398" s="21"/>
      <c r="Y398" s="15">
        <f t="shared" si="50"/>
        <v>434.78260869565219</v>
      </c>
      <c r="Z398" s="15"/>
      <c r="AA398" s="15"/>
      <c r="AB398" s="15"/>
      <c r="AC398" s="15">
        <f t="shared" si="52"/>
        <v>546.36393975474664</v>
      </c>
      <c r="AD398" s="15"/>
      <c r="AE398" s="15"/>
      <c r="AF398" s="15"/>
      <c r="AG398" s="15">
        <f t="shared" si="53"/>
        <v>1287.0780301226268</v>
      </c>
      <c r="AH398" s="15"/>
      <c r="AI398" s="15"/>
      <c r="AJ398" s="15"/>
      <c r="AK398" s="15">
        <f t="shared" si="51"/>
        <v>509.69227541993661</v>
      </c>
      <c r="AL398" s="15"/>
      <c r="AM398" s="15"/>
      <c r="AN398" s="15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</row>
    <row r="399" spans="1:86">
      <c r="A399" s="16">
        <v>354</v>
      </c>
      <c r="B399" s="16"/>
      <c r="C399" s="16"/>
      <c r="D399" s="16"/>
      <c r="E399" s="15">
        <f t="shared" si="46"/>
        <v>1564.6800000000003</v>
      </c>
      <c r="F399" s="15"/>
      <c r="G399" s="15"/>
      <c r="H399" s="15"/>
      <c r="I399" s="17">
        <f t="shared" si="47"/>
        <v>2.9759887005649721E-3</v>
      </c>
      <c r="J399" s="17"/>
      <c r="K399" s="17"/>
      <c r="L399" s="17"/>
      <c r="M399" s="15">
        <f t="shared" si="54"/>
        <v>434.78260869565219</v>
      </c>
      <c r="N399" s="15"/>
      <c r="O399" s="15"/>
      <c r="P399" s="15"/>
      <c r="Q399" s="18">
        <f t="shared" si="48"/>
        <v>273.18196987737332</v>
      </c>
      <c r="R399" s="19"/>
      <c r="S399" s="19"/>
      <c r="T399" s="20"/>
      <c r="U399" s="21">
        <f t="shared" si="49"/>
        <v>2.4025423728813561E-3</v>
      </c>
      <c r="V399" s="21"/>
      <c r="W399" s="21"/>
      <c r="X399" s="21"/>
      <c r="Y399" s="15">
        <f t="shared" si="50"/>
        <v>434.78260869565219</v>
      </c>
      <c r="Z399" s="15"/>
      <c r="AA399" s="15"/>
      <c r="AB399" s="15"/>
      <c r="AC399" s="15">
        <f t="shared" si="52"/>
        <v>546.36393975474664</v>
      </c>
      <c r="AD399" s="15"/>
      <c r="AE399" s="15"/>
      <c r="AF399" s="15"/>
      <c r="AG399" s="15">
        <f t="shared" si="53"/>
        <v>1291.4980301226269</v>
      </c>
      <c r="AH399" s="15"/>
      <c r="AI399" s="15"/>
      <c r="AJ399" s="15"/>
      <c r="AK399" s="15">
        <f t="shared" si="51"/>
        <v>509.87879941993668</v>
      </c>
      <c r="AL399" s="15"/>
      <c r="AM399" s="15"/>
      <c r="AN399" s="15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</row>
    <row r="400" spans="1:86">
      <c r="A400" s="16">
        <v>355</v>
      </c>
      <c r="B400" s="16"/>
      <c r="C400" s="16"/>
      <c r="D400" s="16"/>
      <c r="E400" s="15">
        <f t="shared" si="46"/>
        <v>1569.1000000000001</v>
      </c>
      <c r="F400" s="15"/>
      <c r="G400" s="15"/>
      <c r="H400" s="15"/>
      <c r="I400" s="17">
        <f t="shared" si="47"/>
        <v>2.977464788732394E-3</v>
      </c>
      <c r="J400" s="17"/>
      <c r="K400" s="17"/>
      <c r="L400" s="17"/>
      <c r="M400" s="15">
        <f t="shared" si="54"/>
        <v>434.78260869565219</v>
      </c>
      <c r="N400" s="15"/>
      <c r="O400" s="15"/>
      <c r="P400" s="15"/>
      <c r="Q400" s="18">
        <f t="shared" si="48"/>
        <v>273.18196987737332</v>
      </c>
      <c r="R400" s="19"/>
      <c r="S400" s="19"/>
      <c r="T400" s="20"/>
      <c r="U400" s="21">
        <f t="shared" si="49"/>
        <v>2.3859154929577468E-3</v>
      </c>
      <c r="V400" s="21"/>
      <c r="W400" s="21"/>
      <c r="X400" s="21"/>
      <c r="Y400" s="15">
        <f t="shared" si="50"/>
        <v>434.78260869565219</v>
      </c>
      <c r="Z400" s="15"/>
      <c r="AA400" s="15"/>
      <c r="AB400" s="15"/>
      <c r="AC400" s="15">
        <f t="shared" si="52"/>
        <v>546.36393975474664</v>
      </c>
      <c r="AD400" s="15"/>
      <c r="AE400" s="15"/>
      <c r="AF400" s="15"/>
      <c r="AG400" s="15">
        <f t="shared" si="53"/>
        <v>1295.918030122627</v>
      </c>
      <c r="AH400" s="15"/>
      <c r="AI400" s="15"/>
      <c r="AJ400" s="15"/>
      <c r="AK400" s="15">
        <f t="shared" si="51"/>
        <v>510.06178741993665</v>
      </c>
      <c r="AL400" s="15"/>
      <c r="AM400" s="15"/>
      <c r="AN400" s="15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</row>
    <row r="401" spans="1:86">
      <c r="A401" s="16">
        <v>356</v>
      </c>
      <c r="B401" s="16"/>
      <c r="C401" s="16"/>
      <c r="D401" s="16"/>
      <c r="E401" s="15">
        <f t="shared" si="46"/>
        <v>1573.5200000000002</v>
      </c>
      <c r="F401" s="15"/>
      <c r="G401" s="15"/>
      <c r="H401" s="15"/>
      <c r="I401" s="17">
        <f t="shared" si="47"/>
        <v>2.9789325842696627E-3</v>
      </c>
      <c r="J401" s="17"/>
      <c r="K401" s="17"/>
      <c r="L401" s="17"/>
      <c r="M401" s="15">
        <f t="shared" si="54"/>
        <v>434.78260869565219</v>
      </c>
      <c r="N401" s="15"/>
      <c r="O401" s="15"/>
      <c r="P401" s="15"/>
      <c r="Q401" s="18">
        <f t="shared" si="48"/>
        <v>273.18196987737332</v>
      </c>
      <c r="R401" s="19"/>
      <c r="S401" s="19"/>
      <c r="T401" s="20"/>
      <c r="U401" s="21">
        <f t="shared" si="49"/>
        <v>2.3693820224719108E-3</v>
      </c>
      <c r="V401" s="21"/>
      <c r="W401" s="21"/>
      <c r="X401" s="21"/>
      <c r="Y401" s="15">
        <f t="shared" si="50"/>
        <v>434.78260869565219</v>
      </c>
      <c r="Z401" s="15"/>
      <c r="AA401" s="15"/>
      <c r="AB401" s="15"/>
      <c r="AC401" s="15">
        <f t="shared" si="52"/>
        <v>546.36393975474664</v>
      </c>
      <c r="AD401" s="15"/>
      <c r="AE401" s="15"/>
      <c r="AF401" s="15"/>
      <c r="AG401" s="15">
        <f t="shared" si="53"/>
        <v>1300.3380301226271</v>
      </c>
      <c r="AH401" s="15"/>
      <c r="AI401" s="15"/>
      <c r="AJ401" s="15"/>
      <c r="AK401" s="15">
        <f t="shared" si="51"/>
        <v>510.24123941993668</v>
      </c>
      <c r="AL401" s="15"/>
      <c r="AM401" s="15"/>
      <c r="AN401" s="15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</row>
    <row r="402" spans="1:86">
      <c r="A402" s="16">
        <v>357</v>
      </c>
      <c r="B402" s="16"/>
      <c r="C402" s="16"/>
      <c r="D402" s="16"/>
      <c r="E402" s="15">
        <f t="shared" si="46"/>
        <v>1577.9400000000003</v>
      </c>
      <c r="F402" s="15"/>
      <c r="G402" s="15"/>
      <c r="H402" s="15"/>
      <c r="I402" s="17">
        <f t="shared" si="47"/>
        <v>2.9803921568627451E-3</v>
      </c>
      <c r="J402" s="17"/>
      <c r="K402" s="17"/>
      <c r="L402" s="17"/>
      <c r="M402" s="15">
        <f t="shared" si="54"/>
        <v>434.78260869565219</v>
      </c>
      <c r="N402" s="15"/>
      <c r="O402" s="15"/>
      <c r="P402" s="15"/>
      <c r="Q402" s="18">
        <f t="shared" si="48"/>
        <v>273.18196987737332</v>
      </c>
      <c r="R402" s="19"/>
      <c r="S402" s="19"/>
      <c r="T402" s="20"/>
      <c r="U402" s="21">
        <f t="shared" si="49"/>
        <v>2.3529411764705885E-3</v>
      </c>
      <c r="V402" s="21"/>
      <c r="W402" s="21"/>
      <c r="X402" s="21"/>
      <c r="Y402" s="15">
        <f t="shared" si="50"/>
        <v>434.78260869565219</v>
      </c>
      <c r="Z402" s="15"/>
      <c r="AA402" s="15"/>
      <c r="AB402" s="15"/>
      <c r="AC402" s="15">
        <f t="shared" si="52"/>
        <v>546.36393975474664</v>
      </c>
      <c r="AD402" s="15"/>
      <c r="AE402" s="15"/>
      <c r="AF402" s="15"/>
      <c r="AG402" s="15">
        <f t="shared" si="53"/>
        <v>1304.7580301226271</v>
      </c>
      <c r="AH402" s="15"/>
      <c r="AI402" s="15"/>
      <c r="AJ402" s="15"/>
      <c r="AK402" s="15">
        <f t="shared" si="51"/>
        <v>510.41715541993665</v>
      </c>
      <c r="AL402" s="15"/>
      <c r="AM402" s="15"/>
      <c r="AN402" s="15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</row>
    <row r="403" spans="1:86">
      <c r="A403" s="16">
        <v>358</v>
      </c>
      <c r="B403" s="16"/>
      <c r="C403" s="16"/>
      <c r="D403" s="16"/>
      <c r="E403" s="15">
        <f t="shared" si="46"/>
        <v>1582.3600000000001</v>
      </c>
      <c r="F403" s="15"/>
      <c r="G403" s="15"/>
      <c r="H403" s="15"/>
      <c r="I403" s="17">
        <f t="shared" si="47"/>
        <v>2.9818435754189947E-3</v>
      </c>
      <c r="J403" s="17"/>
      <c r="K403" s="17"/>
      <c r="L403" s="17"/>
      <c r="M403" s="15">
        <f t="shared" si="54"/>
        <v>434.78260869565219</v>
      </c>
      <c r="N403" s="15"/>
      <c r="O403" s="15"/>
      <c r="P403" s="15"/>
      <c r="Q403" s="18">
        <f t="shared" si="48"/>
        <v>273.18196987737332</v>
      </c>
      <c r="R403" s="19"/>
      <c r="S403" s="19"/>
      <c r="T403" s="20"/>
      <c r="U403" s="21">
        <f t="shared" si="49"/>
        <v>2.33659217877095E-3</v>
      </c>
      <c r="V403" s="21"/>
      <c r="W403" s="21"/>
      <c r="X403" s="21"/>
      <c r="Y403" s="15">
        <f t="shared" si="50"/>
        <v>434.78260869565219</v>
      </c>
      <c r="Z403" s="15"/>
      <c r="AA403" s="15"/>
      <c r="AB403" s="15"/>
      <c r="AC403" s="15">
        <f t="shared" si="52"/>
        <v>546.36393975474664</v>
      </c>
      <c r="AD403" s="15"/>
      <c r="AE403" s="15"/>
      <c r="AF403" s="15"/>
      <c r="AG403" s="15">
        <f t="shared" si="53"/>
        <v>1309.1780301226268</v>
      </c>
      <c r="AH403" s="15"/>
      <c r="AI403" s="15"/>
      <c r="AJ403" s="15"/>
      <c r="AK403" s="15">
        <f t="shared" si="51"/>
        <v>510.58953541993662</v>
      </c>
      <c r="AL403" s="15"/>
      <c r="AM403" s="15"/>
      <c r="AN403" s="15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</row>
    <row r="404" spans="1:86">
      <c r="A404" s="16">
        <v>359</v>
      </c>
      <c r="B404" s="16"/>
      <c r="C404" s="16"/>
      <c r="D404" s="16"/>
      <c r="E404" s="15">
        <f t="shared" si="46"/>
        <v>1586.7800000000002</v>
      </c>
      <c r="F404" s="15"/>
      <c r="G404" s="15"/>
      <c r="H404" s="15"/>
      <c r="I404" s="17">
        <f t="shared" si="47"/>
        <v>2.9832869080779942E-3</v>
      </c>
      <c r="J404" s="17"/>
      <c r="K404" s="17"/>
      <c r="L404" s="17"/>
      <c r="M404" s="15">
        <f t="shared" si="54"/>
        <v>434.78260869565219</v>
      </c>
      <c r="N404" s="15"/>
      <c r="O404" s="15"/>
      <c r="P404" s="15"/>
      <c r="Q404" s="18">
        <f t="shared" si="48"/>
        <v>273.18196987737332</v>
      </c>
      <c r="R404" s="19"/>
      <c r="S404" s="19"/>
      <c r="T404" s="20"/>
      <c r="U404" s="21">
        <f t="shared" si="49"/>
        <v>2.3203342618384405E-3</v>
      </c>
      <c r="V404" s="21"/>
      <c r="W404" s="21"/>
      <c r="X404" s="21"/>
      <c r="Y404" s="15">
        <f t="shared" si="50"/>
        <v>434.78260869565219</v>
      </c>
      <c r="Z404" s="15"/>
      <c r="AA404" s="15"/>
      <c r="AB404" s="15"/>
      <c r="AC404" s="15">
        <f t="shared" si="52"/>
        <v>546.36393975474664</v>
      </c>
      <c r="AD404" s="15"/>
      <c r="AE404" s="15"/>
      <c r="AF404" s="15"/>
      <c r="AG404" s="15">
        <f t="shared" si="53"/>
        <v>1313.5980301226268</v>
      </c>
      <c r="AH404" s="15"/>
      <c r="AI404" s="15"/>
      <c r="AJ404" s="15"/>
      <c r="AK404" s="15">
        <f t="shared" si="51"/>
        <v>510.75837941993666</v>
      </c>
      <c r="AL404" s="15"/>
      <c r="AM404" s="15"/>
      <c r="AN404" s="15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</row>
    <row r="405" spans="1:86">
      <c r="A405" s="16">
        <v>360</v>
      </c>
      <c r="B405" s="16"/>
      <c r="C405" s="16"/>
      <c r="D405" s="16"/>
      <c r="E405" s="15">
        <f t="shared" si="46"/>
        <v>1591.2000000000003</v>
      </c>
      <c r="F405" s="15"/>
      <c r="G405" s="15"/>
      <c r="H405" s="15"/>
      <c r="I405" s="17">
        <f t="shared" si="47"/>
        <v>2.9847222222222224E-3</v>
      </c>
      <c r="J405" s="17"/>
      <c r="K405" s="17"/>
      <c r="L405" s="17"/>
      <c r="M405" s="15">
        <f t="shared" si="54"/>
        <v>434.78260869565219</v>
      </c>
      <c r="N405" s="15"/>
      <c r="O405" s="15"/>
      <c r="P405" s="15"/>
      <c r="Q405" s="18">
        <f t="shared" si="48"/>
        <v>273.18196987737332</v>
      </c>
      <c r="R405" s="19"/>
      <c r="S405" s="19"/>
      <c r="T405" s="20"/>
      <c r="U405" s="21">
        <f t="shared" si="49"/>
        <v>2.3041666666666666E-3</v>
      </c>
      <c r="V405" s="21"/>
      <c r="W405" s="21"/>
      <c r="X405" s="21"/>
      <c r="Y405" s="15">
        <f t="shared" si="50"/>
        <v>434.78260869565219</v>
      </c>
      <c r="Z405" s="15"/>
      <c r="AA405" s="15"/>
      <c r="AB405" s="15"/>
      <c r="AC405" s="15">
        <f t="shared" si="52"/>
        <v>546.36393975474664</v>
      </c>
      <c r="AD405" s="15"/>
      <c r="AE405" s="15"/>
      <c r="AF405" s="15"/>
      <c r="AG405" s="15">
        <f t="shared" si="53"/>
        <v>1318.0180301226269</v>
      </c>
      <c r="AH405" s="15"/>
      <c r="AI405" s="15"/>
      <c r="AJ405" s="15"/>
      <c r="AK405" s="15">
        <f t="shared" si="51"/>
        <v>510.9236874199367</v>
      </c>
      <c r="AL405" s="15"/>
      <c r="AM405" s="15"/>
      <c r="AN405" s="15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</row>
    <row r="406" spans="1:86">
      <c r="A406" s="16">
        <v>361</v>
      </c>
      <c r="B406" s="16"/>
      <c r="C406" s="16"/>
      <c r="D406" s="16"/>
      <c r="E406" s="15">
        <f t="shared" si="46"/>
        <v>1595.6200000000003</v>
      </c>
      <c r="F406" s="15"/>
      <c r="G406" s="15"/>
      <c r="H406" s="15"/>
      <c r="I406" s="17">
        <f t="shared" si="47"/>
        <v>2.9861495844875348E-3</v>
      </c>
      <c r="J406" s="17"/>
      <c r="K406" s="17"/>
      <c r="L406" s="17"/>
      <c r="M406" s="15">
        <f t="shared" si="54"/>
        <v>434.78260869565219</v>
      </c>
      <c r="N406" s="15"/>
      <c r="O406" s="15"/>
      <c r="P406" s="15"/>
      <c r="Q406" s="18">
        <f t="shared" si="48"/>
        <v>273.18196987737332</v>
      </c>
      <c r="R406" s="19"/>
      <c r="S406" s="19"/>
      <c r="T406" s="20"/>
      <c r="U406" s="21">
        <f t="shared" si="49"/>
        <v>2.2880886426592801E-3</v>
      </c>
      <c r="V406" s="21"/>
      <c r="W406" s="21"/>
      <c r="X406" s="21"/>
      <c r="Y406" s="15">
        <f t="shared" si="50"/>
        <v>434.78260869565219</v>
      </c>
      <c r="Z406" s="15"/>
      <c r="AA406" s="15"/>
      <c r="AB406" s="15"/>
      <c r="AC406" s="15">
        <f t="shared" si="52"/>
        <v>546.36393975474664</v>
      </c>
      <c r="AD406" s="15"/>
      <c r="AE406" s="15"/>
      <c r="AF406" s="15"/>
      <c r="AG406" s="15">
        <f t="shared" si="53"/>
        <v>1322.438030122627</v>
      </c>
      <c r="AH406" s="15"/>
      <c r="AI406" s="15"/>
      <c r="AJ406" s="15"/>
      <c r="AK406" s="15">
        <f t="shared" si="51"/>
        <v>511.08545941993668</v>
      </c>
      <c r="AL406" s="15"/>
      <c r="AM406" s="15"/>
      <c r="AN406" s="15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</row>
    <row r="407" spans="1:86">
      <c r="A407" s="16">
        <v>362</v>
      </c>
      <c r="B407" s="16"/>
      <c r="C407" s="16"/>
      <c r="D407" s="16"/>
      <c r="E407" s="15">
        <f t="shared" si="46"/>
        <v>1600.0400000000002</v>
      </c>
      <c r="F407" s="15"/>
      <c r="G407" s="15"/>
      <c r="H407" s="15"/>
      <c r="I407" s="17">
        <f t="shared" si="47"/>
        <v>2.9875690607734811E-3</v>
      </c>
      <c r="J407" s="17"/>
      <c r="K407" s="17"/>
      <c r="L407" s="17"/>
      <c r="M407" s="15">
        <f t="shared" si="54"/>
        <v>434.78260869565219</v>
      </c>
      <c r="N407" s="15"/>
      <c r="O407" s="15"/>
      <c r="P407" s="15"/>
      <c r="Q407" s="18">
        <f t="shared" si="48"/>
        <v>273.18196987737332</v>
      </c>
      <c r="R407" s="19"/>
      <c r="S407" s="19"/>
      <c r="T407" s="20"/>
      <c r="U407" s="21">
        <f t="shared" si="49"/>
        <v>2.2720994475138125E-3</v>
      </c>
      <c r="V407" s="21"/>
      <c r="W407" s="21"/>
      <c r="X407" s="21"/>
      <c r="Y407" s="15">
        <f t="shared" si="50"/>
        <v>434.78260869565219</v>
      </c>
      <c r="Z407" s="15"/>
      <c r="AA407" s="15"/>
      <c r="AB407" s="15"/>
      <c r="AC407" s="15">
        <f t="shared" si="52"/>
        <v>546.36393975474664</v>
      </c>
      <c r="AD407" s="15"/>
      <c r="AE407" s="15"/>
      <c r="AF407" s="15"/>
      <c r="AG407" s="15">
        <f t="shared" si="53"/>
        <v>1326.858030122627</v>
      </c>
      <c r="AH407" s="15"/>
      <c r="AI407" s="15"/>
      <c r="AJ407" s="15"/>
      <c r="AK407" s="15">
        <f t="shared" si="51"/>
        <v>511.24369541993667</v>
      </c>
      <c r="AL407" s="15"/>
      <c r="AM407" s="15"/>
      <c r="AN407" s="15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</row>
    <row r="408" spans="1:86">
      <c r="A408" s="16">
        <v>363</v>
      </c>
      <c r="B408" s="16"/>
      <c r="C408" s="16"/>
      <c r="D408" s="16"/>
      <c r="E408" s="15">
        <f t="shared" si="46"/>
        <v>1604.4600000000003</v>
      </c>
      <c r="F408" s="15"/>
      <c r="G408" s="15"/>
      <c r="H408" s="15"/>
      <c r="I408" s="17">
        <f t="shared" si="47"/>
        <v>2.9889807162534433E-3</v>
      </c>
      <c r="J408" s="17"/>
      <c r="K408" s="17"/>
      <c r="L408" s="17"/>
      <c r="M408" s="15">
        <f t="shared" si="54"/>
        <v>434.78260869565219</v>
      </c>
      <c r="N408" s="15"/>
      <c r="O408" s="15"/>
      <c r="P408" s="15"/>
      <c r="Q408" s="18">
        <f t="shared" si="48"/>
        <v>273.18196987737332</v>
      </c>
      <c r="R408" s="19"/>
      <c r="S408" s="19"/>
      <c r="T408" s="20"/>
      <c r="U408" s="21">
        <f t="shared" si="49"/>
        <v>2.2561983471074379E-3</v>
      </c>
      <c r="V408" s="21"/>
      <c r="W408" s="21"/>
      <c r="X408" s="21"/>
      <c r="Y408" s="15">
        <f t="shared" si="50"/>
        <v>434.78260869565219</v>
      </c>
      <c r="Z408" s="15"/>
      <c r="AA408" s="15"/>
      <c r="AB408" s="15"/>
      <c r="AC408" s="15">
        <f t="shared" si="52"/>
        <v>546.36393975474664</v>
      </c>
      <c r="AD408" s="15"/>
      <c r="AE408" s="15"/>
      <c r="AF408" s="15"/>
      <c r="AG408" s="15">
        <f t="shared" si="53"/>
        <v>1331.2780301226271</v>
      </c>
      <c r="AH408" s="15"/>
      <c r="AI408" s="15"/>
      <c r="AJ408" s="15"/>
      <c r="AK408" s="15">
        <f t="shared" si="51"/>
        <v>511.39839541993661</v>
      </c>
      <c r="AL408" s="15"/>
      <c r="AM408" s="15"/>
      <c r="AN408" s="15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</row>
    <row r="409" spans="1:86">
      <c r="A409" s="16">
        <v>364</v>
      </c>
      <c r="B409" s="16"/>
      <c r="C409" s="16"/>
      <c r="D409" s="16"/>
      <c r="E409" s="15">
        <f t="shared" si="46"/>
        <v>1608.8800000000003</v>
      </c>
      <c r="F409" s="15"/>
      <c r="G409" s="15"/>
      <c r="H409" s="15"/>
      <c r="I409" s="17">
        <f t="shared" si="47"/>
        <v>2.9903846153846152E-3</v>
      </c>
      <c r="J409" s="17"/>
      <c r="K409" s="17"/>
      <c r="L409" s="17"/>
      <c r="M409" s="15">
        <f t="shared" si="54"/>
        <v>434.78260869565219</v>
      </c>
      <c r="N409" s="15"/>
      <c r="O409" s="15"/>
      <c r="P409" s="15"/>
      <c r="Q409" s="18">
        <f t="shared" si="48"/>
        <v>273.18196987737332</v>
      </c>
      <c r="R409" s="19"/>
      <c r="S409" s="19"/>
      <c r="T409" s="20"/>
      <c r="U409" s="21">
        <f t="shared" si="49"/>
        <v>2.2403846153846159E-3</v>
      </c>
      <c r="V409" s="21"/>
      <c r="W409" s="21"/>
      <c r="X409" s="21"/>
      <c r="Y409" s="15">
        <f t="shared" si="50"/>
        <v>434.78260869565219</v>
      </c>
      <c r="Z409" s="15"/>
      <c r="AA409" s="15"/>
      <c r="AB409" s="15"/>
      <c r="AC409" s="15">
        <f t="shared" si="52"/>
        <v>546.36393975474664</v>
      </c>
      <c r="AD409" s="15"/>
      <c r="AE409" s="15"/>
      <c r="AF409" s="15"/>
      <c r="AG409" s="15">
        <f t="shared" si="53"/>
        <v>1335.6980301226272</v>
      </c>
      <c r="AH409" s="15"/>
      <c r="AI409" s="15"/>
      <c r="AJ409" s="15"/>
      <c r="AK409" s="15">
        <f t="shared" si="51"/>
        <v>511.54955941993666</v>
      </c>
      <c r="AL409" s="15"/>
      <c r="AM409" s="15"/>
      <c r="AN409" s="15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</row>
    <row r="410" spans="1:86">
      <c r="A410" s="16">
        <v>365</v>
      </c>
      <c r="B410" s="16"/>
      <c r="C410" s="16"/>
      <c r="D410" s="16"/>
      <c r="E410" s="15">
        <f t="shared" si="46"/>
        <v>1613.3000000000002</v>
      </c>
      <c r="F410" s="15"/>
      <c r="G410" s="15"/>
      <c r="H410" s="15"/>
      <c r="I410" s="17">
        <f t="shared" si="47"/>
        <v>2.9917808219178084E-3</v>
      </c>
      <c r="J410" s="17"/>
      <c r="K410" s="17"/>
      <c r="L410" s="17"/>
      <c r="M410" s="15">
        <f t="shared" si="54"/>
        <v>434.78260869565219</v>
      </c>
      <c r="N410" s="15"/>
      <c r="O410" s="15"/>
      <c r="P410" s="15"/>
      <c r="Q410" s="18">
        <f t="shared" si="48"/>
        <v>273.18196987737332</v>
      </c>
      <c r="R410" s="19"/>
      <c r="S410" s="19"/>
      <c r="T410" s="20"/>
      <c r="U410" s="21">
        <f t="shared" si="49"/>
        <v>2.2246575342465759E-3</v>
      </c>
      <c r="V410" s="21"/>
      <c r="W410" s="21"/>
      <c r="X410" s="21"/>
      <c r="Y410" s="15">
        <f t="shared" si="50"/>
        <v>434.78260869565219</v>
      </c>
      <c r="Z410" s="15"/>
      <c r="AA410" s="15"/>
      <c r="AB410" s="15"/>
      <c r="AC410" s="15">
        <f t="shared" si="52"/>
        <v>546.36393975474664</v>
      </c>
      <c r="AD410" s="15"/>
      <c r="AE410" s="15"/>
      <c r="AF410" s="15"/>
      <c r="AG410" s="15">
        <f t="shared" si="53"/>
        <v>1340.1180301226268</v>
      </c>
      <c r="AH410" s="15"/>
      <c r="AI410" s="15"/>
      <c r="AJ410" s="15"/>
      <c r="AK410" s="15">
        <f t="shared" si="51"/>
        <v>511.69718741993665</v>
      </c>
      <c r="AL410" s="15"/>
      <c r="AM410" s="15"/>
      <c r="AN410" s="15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</row>
    <row r="411" spans="1:86">
      <c r="A411" s="16">
        <v>366</v>
      </c>
      <c r="B411" s="16"/>
      <c r="C411" s="16"/>
      <c r="D411" s="16"/>
      <c r="E411" s="15">
        <f t="shared" si="46"/>
        <v>1617.7200000000003</v>
      </c>
      <c r="F411" s="15"/>
      <c r="G411" s="15"/>
      <c r="H411" s="15"/>
      <c r="I411" s="17">
        <f t="shared" si="47"/>
        <v>2.9931693989071035E-3</v>
      </c>
      <c r="J411" s="17"/>
      <c r="K411" s="17"/>
      <c r="L411" s="17"/>
      <c r="M411" s="15">
        <f t="shared" si="54"/>
        <v>434.78260869565219</v>
      </c>
      <c r="N411" s="15"/>
      <c r="O411" s="15"/>
      <c r="P411" s="15"/>
      <c r="Q411" s="18">
        <f t="shared" si="48"/>
        <v>273.18196987737332</v>
      </c>
      <c r="R411" s="19"/>
      <c r="S411" s="19"/>
      <c r="T411" s="20"/>
      <c r="U411" s="21">
        <f t="shared" si="49"/>
        <v>2.2090163934426229E-3</v>
      </c>
      <c r="V411" s="21"/>
      <c r="W411" s="21"/>
      <c r="X411" s="21"/>
      <c r="Y411" s="15">
        <f t="shared" si="50"/>
        <v>434.78260869565219</v>
      </c>
      <c r="Z411" s="15"/>
      <c r="AA411" s="15"/>
      <c r="AB411" s="15"/>
      <c r="AC411" s="15">
        <f t="shared" si="52"/>
        <v>546.36393975474664</v>
      </c>
      <c r="AD411" s="15"/>
      <c r="AE411" s="15"/>
      <c r="AF411" s="15"/>
      <c r="AG411" s="15">
        <f t="shared" si="53"/>
        <v>1344.5380301226269</v>
      </c>
      <c r="AH411" s="15"/>
      <c r="AI411" s="15"/>
      <c r="AJ411" s="15"/>
      <c r="AK411" s="15">
        <f t="shared" si="51"/>
        <v>511.84127941993665</v>
      </c>
      <c r="AL411" s="15"/>
      <c r="AM411" s="15"/>
      <c r="AN411" s="15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</row>
    <row r="412" spans="1:86">
      <c r="A412" s="16">
        <v>367</v>
      </c>
      <c r="B412" s="16"/>
      <c r="C412" s="16"/>
      <c r="D412" s="16"/>
      <c r="E412" s="15">
        <f t="shared" si="46"/>
        <v>1622.1400000000003</v>
      </c>
      <c r="F412" s="15"/>
      <c r="G412" s="15"/>
      <c r="H412" s="15"/>
      <c r="I412" s="17">
        <f t="shared" si="47"/>
        <v>2.994550408719346E-3</v>
      </c>
      <c r="J412" s="17"/>
      <c r="K412" s="17"/>
      <c r="L412" s="17"/>
      <c r="M412" s="15">
        <f t="shared" si="54"/>
        <v>434.78260869565219</v>
      </c>
      <c r="N412" s="15"/>
      <c r="O412" s="15"/>
      <c r="P412" s="15"/>
      <c r="Q412" s="18">
        <f t="shared" si="48"/>
        <v>273.18196987737332</v>
      </c>
      <c r="R412" s="19"/>
      <c r="S412" s="19"/>
      <c r="T412" s="20"/>
      <c r="U412" s="21">
        <f t="shared" si="49"/>
        <v>2.1934604904632151E-3</v>
      </c>
      <c r="V412" s="21"/>
      <c r="W412" s="21"/>
      <c r="X412" s="21"/>
      <c r="Y412" s="15">
        <f t="shared" si="50"/>
        <v>434.78260869565219</v>
      </c>
      <c r="Z412" s="15"/>
      <c r="AA412" s="15"/>
      <c r="AB412" s="15"/>
      <c r="AC412" s="15">
        <f t="shared" si="52"/>
        <v>546.36393975474664</v>
      </c>
      <c r="AD412" s="15"/>
      <c r="AE412" s="15"/>
      <c r="AF412" s="15"/>
      <c r="AG412" s="15">
        <f t="shared" si="53"/>
        <v>1348.958030122627</v>
      </c>
      <c r="AH412" s="15"/>
      <c r="AI412" s="15"/>
      <c r="AJ412" s="15"/>
      <c r="AK412" s="15">
        <f t="shared" si="51"/>
        <v>511.98183541993671</v>
      </c>
      <c r="AL412" s="15"/>
      <c r="AM412" s="15"/>
      <c r="AN412" s="15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</row>
    <row r="413" spans="1:86">
      <c r="A413" s="16">
        <v>368</v>
      </c>
      <c r="B413" s="16"/>
      <c r="C413" s="16"/>
      <c r="D413" s="16"/>
      <c r="E413" s="15">
        <f t="shared" si="46"/>
        <v>1626.5600000000002</v>
      </c>
      <c r="F413" s="15"/>
      <c r="G413" s="15"/>
      <c r="H413" s="15"/>
      <c r="I413" s="17">
        <f t="shared" si="47"/>
        <v>2.9959239130434782E-3</v>
      </c>
      <c r="J413" s="17"/>
      <c r="K413" s="17"/>
      <c r="L413" s="17"/>
      <c r="M413" s="15">
        <f t="shared" si="54"/>
        <v>434.78260869565219</v>
      </c>
      <c r="N413" s="15"/>
      <c r="O413" s="15"/>
      <c r="P413" s="15"/>
      <c r="Q413" s="18">
        <f t="shared" si="48"/>
        <v>273.18196987737332</v>
      </c>
      <c r="R413" s="19"/>
      <c r="S413" s="19"/>
      <c r="T413" s="20"/>
      <c r="U413" s="21">
        <f t="shared" si="49"/>
        <v>2.1779891304347832E-3</v>
      </c>
      <c r="V413" s="21"/>
      <c r="W413" s="21"/>
      <c r="X413" s="21"/>
      <c r="Y413" s="15">
        <f t="shared" si="50"/>
        <v>434.78260869565219</v>
      </c>
      <c r="Z413" s="15"/>
      <c r="AA413" s="15"/>
      <c r="AB413" s="15"/>
      <c r="AC413" s="15">
        <f t="shared" si="52"/>
        <v>546.36393975474664</v>
      </c>
      <c r="AD413" s="15"/>
      <c r="AE413" s="15"/>
      <c r="AF413" s="15"/>
      <c r="AG413" s="15">
        <f t="shared" si="53"/>
        <v>1353.378030122627</v>
      </c>
      <c r="AH413" s="15"/>
      <c r="AI413" s="15"/>
      <c r="AJ413" s="15"/>
      <c r="AK413" s="15">
        <f t="shared" si="51"/>
        <v>512.11885541993661</v>
      </c>
      <c r="AL413" s="15"/>
      <c r="AM413" s="15"/>
      <c r="AN413" s="15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</row>
    <row r="414" spans="1:86">
      <c r="A414" s="16">
        <v>369</v>
      </c>
      <c r="B414" s="16"/>
      <c r="C414" s="16"/>
      <c r="D414" s="16"/>
      <c r="E414" s="15">
        <f t="shared" si="46"/>
        <v>1630.9800000000002</v>
      </c>
      <c r="F414" s="15"/>
      <c r="G414" s="15"/>
      <c r="H414" s="15"/>
      <c r="I414" s="17">
        <f t="shared" si="47"/>
        <v>2.9972899728997293E-3</v>
      </c>
      <c r="J414" s="17"/>
      <c r="K414" s="17"/>
      <c r="L414" s="17"/>
      <c r="M414" s="15">
        <f t="shared" si="54"/>
        <v>434.78260869565219</v>
      </c>
      <c r="N414" s="15"/>
      <c r="O414" s="15"/>
      <c r="P414" s="15"/>
      <c r="Q414" s="18">
        <f t="shared" si="48"/>
        <v>273.18196987737332</v>
      </c>
      <c r="R414" s="19"/>
      <c r="S414" s="19"/>
      <c r="T414" s="20"/>
      <c r="U414" s="21">
        <f t="shared" si="49"/>
        <v>2.1626016260162602E-3</v>
      </c>
      <c r="V414" s="21"/>
      <c r="W414" s="21"/>
      <c r="X414" s="21"/>
      <c r="Y414" s="15">
        <f t="shared" si="50"/>
        <v>432.52032520325207</v>
      </c>
      <c r="Z414" s="15"/>
      <c r="AA414" s="15"/>
      <c r="AB414" s="15"/>
      <c r="AC414" s="15">
        <f t="shared" si="52"/>
        <v>543.52107047472191</v>
      </c>
      <c r="AD414" s="15"/>
      <c r="AE414" s="15"/>
      <c r="AF414" s="15"/>
      <c r="AG414" s="15">
        <f t="shared" si="53"/>
        <v>1360.6408994026517</v>
      </c>
      <c r="AH414" s="15"/>
      <c r="AI414" s="15"/>
      <c r="AJ414" s="15"/>
      <c r="AK414" s="15">
        <f t="shared" si="51"/>
        <v>511.47907897576999</v>
      </c>
      <c r="AL414" s="15"/>
      <c r="AM414" s="15"/>
      <c r="AN414" s="15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</row>
    <row r="415" spans="1:86">
      <c r="A415" s="16">
        <v>370</v>
      </c>
      <c r="B415" s="16"/>
      <c r="C415" s="16"/>
      <c r="D415" s="16"/>
      <c r="E415" s="15">
        <f t="shared" si="46"/>
        <v>1635.4000000000003</v>
      </c>
      <c r="F415" s="15"/>
      <c r="G415" s="15"/>
      <c r="H415" s="15"/>
      <c r="I415" s="17">
        <f t="shared" si="47"/>
        <v>2.9986486486486483E-3</v>
      </c>
      <c r="J415" s="17"/>
      <c r="K415" s="17"/>
      <c r="L415" s="17"/>
      <c r="M415" s="15">
        <f t="shared" si="54"/>
        <v>434.78260869565219</v>
      </c>
      <c r="N415" s="15"/>
      <c r="O415" s="15"/>
      <c r="P415" s="15"/>
      <c r="Q415" s="18">
        <f t="shared" si="48"/>
        <v>273.18196987737332</v>
      </c>
      <c r="R415" s="19"/>
      <c r="S415" s="19"/>
      <c r="T415" s="20"/>
      <c r="U415" s="21">
        <f t="shared" si="49"/>
        <v>2.1472972972972977E-3</v>
      </c>
      <c r="V415" s="21"/>
      <c r="W415" s="21"/>
      <c r="X415" s="21"/>
      <c r="Y415" s="15">
        <f t="shared" si="50"/>
        <v>429.45945945945959</v>
      </c>
      <c r="Z415" s="15"/>
      <c r="AA415" s="15"/>
      <c r="AB415" s="15"/>
      <c r="AC415" s="15">
        <f t="shared" si="52"/>
        <v>539.67467314099281</v>
      </c>
      <c r="AD415" s="15"/>
      <c r="AE415" s="15"/>
      <c r="AF415" s="15"/>
      <c r="AG415" s="15">
        <f t="shared" si="53"/>
        <v>1368.9072967363809</v>
      </c>
      <c r="AH415" s="15"/>
      <c r="AI415" s="15"/>
      <c r="AJ415" s="15"/>
      <c r="AK415" s="15">
        <f t="shared" si="51"/>
        <v>510.56280690099567</v>
      </c>
      <c r="AL415" s="15"/>
      <c r="AM415" s="15"/>
      <c r="AN415" s="15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</row>
    <row r="416" spans="1:86">
      <c r="A416" s="16">
        <v>371</v>
      </c>
      <c r="B416" s="16"/>
      <c r="C416" s="16"/>
      <c r="D416" s="16"/>
      <c r="E416" s="15">
        <f t="shared" si="46"/>
        <v>1639.8200000000002</v>
      </c>
      <c r="F416" s="15"/>
      <c r="G416" s="15"/>
      <c r="H416" s="15"/>
      <c r="I416" s="17">
        <f t="shared" si="47"/>
        <v>3.0000000000000001E-3</v>
      </c>
      <c r="J416" s="17"/>
      <c r="K416" s="17"/>
      <c r="L416" s="17"/>
      <c r="M416" s="15">
        <f t="shared" si="54"/>
        <v>434.78260869565219</v>
      </c>
      <c r="N416" s="15"/>
      <c r="O416" s="15"/>
      <c r="P416" s="15"/>
      <c r="Q416" s="18">
        <f t="shared" si="48"/>
        <v>273.18196987737332</v>
      </c>
      <c r="R416" s="19"/>
      <c r="S416" s="19"/>
      <c r="T416" s="20"/>
      <c r="U416" s="21">
        <f t="shared" si="49"/>
        <v>2.1320754716981139E-3</v>
      </c>
      <c r="V416" s="21"/>
      <c r="W416" s="21"/>
      <c r="X416" s="21"/>
      <c r="Y416" s="15">
        <f t="shared" si="50"/>
        <v>426.41509433962278</v>
      </c>
      <c r="Z416" s="15"/>
      <c r="AA416" s="15"/>
      <c r="AB416" s="15"/>
      <c r="AC416" s="15">
        <f t="shared" si="52"/>
        <v>535.84901110286296</v>
      </c>
      <c r="AD416" s="15"/>
      <c r="AE416" s="15"/>
      <c r="AF416" s="15"/>
      <c r="AG416" s="15">
        <f t="shared" si="53"/>
        <v>1377.1529587745106</v>
      </c>
      <c r="AH416" s="15"/>
      <c r="AI416" s="15"/>
      <c r="AJ416" s="15"/>
      <c r="AK416" s="15">
        <f t="shared" si="51"/>
        <v>509.64863882662428</v>
      </c>
      <c r="AL416" s="15"/>
      <c r="AM416" s="15"/>
      <c r="AN416" s="15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</row>
    <row r="417" spans="1:86">
      <c r="A417" s="16">
        <v>372</v>
      </c>
      <c r="B417" s="16"/>
      <c r="C417" s="16"/>
      <c r="D417" s="16"/>
      <c r="E417" s="15">
        <f t="shared" si="46"/>
        <v>1644.2400000000002</v>
      </c>
      <c r="F417" s="15"/>
      <c r="G417" s="15"/>
      <c r="H417" s="15"/>
      <c r="I417" s="17">
        <f t="shared" si="47"/>
        <v>3.0013440860215054E-3</v>
      </c>
      <c r="J417" s="17"/>
      <c r="K417" s="17"/>
      <c r="L417" s="17"/>
      <c r="M417" s="15">
        <f t="shared" si="54"/>
        <v>434.78260869565219</v>
      </c>
      <c r="N417" s="15"/>
      <c r="O417" s="15"/>
      <c r="P417" s="15"/>
      <c r="Q417" s="18">
        <f t="shared" si="48"/>
        <v>273.18196987737332</v>
      </c>
      <c r="R417" s="19"/>
      <c r="S417" s="19"/>
      <c r="T417" s="20"/>
      <c r="U417" s="21">
        <f t="shared" si="49"/>
        <v>2.1169354838709684E-3</v>
      </c>
      <c r="V417" s="21"/>
      <c r="W417" s="21"/>
      <c r="X417" s="21"/>
      <c r="Y417" s="15">
        <f t="shared" si="50"/>
        <v>423.38709677419365</v>
      </c>
      <c r="Z417" s="15"/>
      <c r="AA417" s="15"/>
      <c r="AB417" s="15"/>
      <c r="AC417" s="15">
        <f t="shared" si="52"/>
        <v>532.04391714020699</v>
      </c>
      <c r="AD417" s="15"/>
      <c r="AE417" s="15"/>
      <c r="AF417" s="15"/>
      <c r="AG417" s="15">
        <f t="shared" si="53"/>
        <v>1385.3780527371666</v>
      </c>
      <c r="AH417" s="15"/>
      <c r="AI417" s="15"/>
      <c r="AJ417" s="15"/>
      <c r="AK417" s="15">
        <f t="shared" si="51"/>
        <v>508.73652926878191</v>
      </c>
      <c r="AL417" s="15"/>
      <c r="AM417" s="15"/>
      <c r="AN417" s="15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</row>
    <row r="418" spans="1:86">
      <c r="A418" s="16">
        <v>373</v>
      </c>
      <c r="B418" s="16"/>
      <c r="C418" s="16"/>
      <c r="D418" s="16"/>
      <c r="E418" s="15">
        <f t="shared" si="46"/>
        <v>1648.6600000000003</v>
      </c>
      <c r="F418" s="15"/>
      <c r="G418" s="15"/>
      <c r="H418" s="15"/>
      <c r="I418" s="17">
        <f t="shared" si="47"/>
        <v>3.0026809651474535E-3</v>
      </c>
      <c r="J418" s="17"/>
      <c r="K418" s="17"/>
      <c r="L418" s="17"/>
      <c r="M418" s="15">
        <f t="shared" si="54"/>
        <v>434.78260869565219</v>
      </c>
      <c r="N418" s="15"/>
      <c r="O418" s="15"/>
      <c r="P418" s="15"/>
      <c r="Q418" s="18">
        <f t="shared" si="48"/>
        <v>273.18196987737332</v>
      </c>
      <c r="R418" s="19"/>
      <c r="S418" s="19"/>
      <c r="T418" s="20"/>
      <c r="U418" s="21">
        <f t="shared" si="49"/>
        <v>2.1018766756032178E-3</v>
      </c>
      <c r="V418" s="21"/>
      <c r="W418" s="21"/>
      <c r="X418" s="21"/>
      <c r="Y418" s="15">
        <f t="shared" si="50"/>
        <v>420.37533512064357</v>
      </c>
      <c r="Z418" s="15"/>
      <c r="AA418" s="15"/>
      <c r="AB418" s="15"/>
      <c r="AC418" s="15">
        <f t="shared" si="52"/>
        <v>528.25922582614442</v>
      </c>
      <c r="AD418" s="15"/>
      <c r="AE418" s="15"/>
      <c r="AF418" s="15"/>
      <c r="AG418" s="15">
        <f t="shared" si="53"/>
        <v>1393.5827440512294</v>
      </c>
      <c r="AH418" s="15"/>
      <c r="AI418" s="15"/>
      <c r="AJ418" s="15"/>
      <c r="AK418" s="15">
        <f t="shared" si="51"/>
        <v>507.82643323135687</v>
      </c>
      <c r="AL418" s="15"/>
      <c r="AM418" s="15"/>
      <c r="AN418" s="15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</row>
    <row r="419" spans="1:86">
      <c r="A419" s="16">
        <v>374</v>
      </c>
      <c r="B419" s="16"/>
      <c r="C419" s="16"/>
      <c r="D419" s="16"/>
      <c r="E419" s="15">
        <f t="shared" si="46"/>
        <v>1653.0800000000002</v>
      </c>
      <c r="F419" s="15"/>
      <c r="G419" s="15"/>
      <c r="H419" s="15"/>
      <c r="I419" s="17">
        <f t="shared" si="47"/>
        <v>3.0040106951871657E-3</v>
      </c>
      <c r="J419" s="17"/>
      <c r="K419" s="17"/>
      <c r="L419" s="17"/>
      <c r="M419" s="15">
        <f t="shared" si="54"/>
        <v>434.78260869565219</v>
      </c>
      <c r="N419" s="15"/>
      <c r="O419" s="15"/>
      <c r="P419" s="15"/>
      <c r="Q419" s="18">
        <f t="shared" si="48"/>
        <v>273.18196987737332</v>
      </c>
      <c r="R419" s="19"/>
      <c r="S419" s="19"/>
      <c r="T419" s="20"/>
      <c r="U419" s="21">
        <f t="shared" si="49"/>
        <v>2.0868983957219255E-3</v>
      </c>
      <c r="V419" s="21"/>
      <c r="W419" s="21"/>
      <c r="X419" s="21"/>
      <c r="Y419" s="15">
        <f t="shared" si="50"/>
        <v>417.37967914438514</v>
      </c>
      <c r="Z419" s="15"/>
      <c r="AA419" s="15"/>
      <c r="AB419" s="15"/>
      <c r="AC419" s="15">
        <f t="shared" si="52"/>
        <v>524.4947735030662</v>
      </c>
      <c r="AD419" s="15"/>
      <c r="AE419" s="15"/>
      <c r="AF419" s="15"/>
      <c r="AG419" s="15">
        <f t="shared" si="53"/>
        <v>1401.7671963743073</v>
      </c>
      <c r="AH419" s="15"/>
      <c r="AI419" s="15"/>
      <c r="AJ419" s="15"/>
      <c r="AK419" s="15">
        <f t="shared" si="51"/>
        <v>506.91830619947956</v>
      </c>
      <c r="AL419" s="15"/>
      <c r="AM419" s="15"/>
      <c r="AN419" s="15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</row>
    <row r="420" spans="1:86">
      <c r="A420" s="16">
        <v>375</v>
      </c>
      <c r="B420" s="16"/>
      <c r="C420" s="16"/>
      <c r="D420" s="16"/>
      <c r="E420" s="15">
        <f t="shared" si="46"/>
        <v>1657.5000000000002</v>
      </c>
      <c r="F420" s="15"/>
      <c r="G420" s="15"/>
      <c r="H420" s="15"/>
      <c r="I420" s="17">
        <f t="shared" si="47"/>
        <v>3.0053333333333334E-3</v>
      </c>
      <c r="J420" s="17"/>
      <c r="K420" s="17"/>
      <c r="L420" s="17"/>
      <c r="M420" s="15">
        <f t="shared" si="54"/>
        <v>434.78260869565219</v>
      </c>
      <c r="N420" s="15"/>
      <c r="O420" s="15"/>
      <c r="P420" s="15"/>
      <c r="Q420" s="18">
        <f t="shared" si="48"/>
        <v>273.18196987737332</v>
      </c>
      <c r="R420" s="19"/>
      <c r="S420" s="19"/>
      <c r="T420" s="20"/>
      <c r="U420" s="21">
        <f t="shared" si="49"/>
        <v>2.0720000000000005E-3</v>
      </c>
      <c r="V420" s="21"/>
      <c r="W420" s="21"/>
      <c r="X420" s="21"/>
      <c r="Y420" s="15">
        <f t="shared" si="50"/>
        <v>414.40000000000009</v>
      </c>
      <c r="Z420" s="15"/>
      <c r="AA420" s="15"/>
      <c r="AB420" s="15"/>
      <c r="AC420" s="15">
        <f t="shared" si="52"/>
        <v>520.75039825904423</v>
      </c>
      <c r="AD420" s="15"/>
      <c r="AE420" s="15"/>
      <c r="AF420" s="15"/>
      <c r="AG420" s="15">
        <f t="shared" si="53"/>
        <v>1409.9315716183294</v>
      </c>
      <c r="AH420" s="15"/>
      <c r="AI420" s="15"/>
      <c r="AJ420" s="15"/>
      <c r="AK420" s="15">
        <f t="shared" si="51"/>
        <v>506.01210413310559</v>
      </c>
      <c r="AL420" s="15"/>
      <c r="AM420" s="15"/>
      <c r="AN420" s="15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</row>
    <row r="421" spans="1:86">
      <c r="A421" s="16">
        <v>376</v>
      </c>
      <c r="B421" s="16"/>
      <c r="C421" s="16"/>
      <c r="D421" s="16"/>
      <c r="E421" s="15">
        <f t="shared" si="46"/>
        <v>1661.9200000000003</v>
      </c>
      <c r="F421" s="15"/>
      <c r="G421" s="15"/>
      <c r="H421" s="15"/>
      <c r="I421" s="17">
        <f t="shared" si="47"/>
        <v>3.0066489361702128E-3</v>
      </c>
      <c r="J421" s="17"/>
      <c r="K421" s="17"/>
      <c r="L421" s="17"/>
      <c r="M421" s="15">
        <f t="shared" si="54"/>
        <v>434.78260869565219</v>
      </c>
      <c r="N421" s="15"/>
      <c r="O421" s="15"/>
      <c r="P421" s="15"/>
      <c r="Q421" s="18">
        <f t="shared" si="48"/>
        <v>273.18196987737332</v>
      </c>
      <c r="R421" s="19"/>
      <c r="S421" s="19"/>
      <c r="T421" s="20"/>
      <c r="U421" s="21">
        <f t="shared" si="49"/>
        <v>2.0571808510638297E-3</v>
      </c>
      <c r="V421" s="21"/>
      <c r="W421" s="21"/>
      <c r="X421" s="21"/>
      <c r="Y421" s="15">
        <f t="shared" si="50"/>
        <v>411.43617021276594</v>
      </c>
      <c r="Z421" s="15"/>
      <c r="AA421" s="15"/>
      <c r="AB421" s="15"/>
      <c r="AC421" s="15">
        <f t="shared" si="52"/>
        <v>517.0259399046181</v>
      </c>
      <c r="AD421" s="15"/>
      <c r="AE421" s="15"/>
      <c r="AF421" s="15"/>
      <c r="AG421" s="15">
        <f t="shared" si="53"/>
        <v>1418.0760299727556</v>
      </c>
      <c r="AH421" s="15"/>
      <c r="AI421" s="15"/>
      <c r="AJ421" s="15"/>
      <c r="AK421" s="15">
        <f t="shared" si="51"/>
        <v>505.10778346070168</v>
      </c>
      <c r="AL421" s="15"/>
      <c r="AM421" s="15"/>
      <c r="AN421" s="15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</row>
    <row r="422" spans="1:86">
      <c r="A422" s="16">
        <v>377</v>
      </c>
      <c r="B422" s="16"/>
      <c r="C422" s="16"/>
      <c r="D422" s="16"/>
      <c r="E422" s="15">
        <f t="shared" si="46"/>
        <v>1666.3400000000001</v>
      </c>
      <c r="F422" s="15"/>
      <c r="G422" s="15"/>
      <c r="H422" s="15"/>
      <c r="I422" s="17">
        <f t="shared" si="47"/>
        <v>3.007957559681698E-3</v>
      </c>
      <c r="J422" s="17"/>
      <c r="K422" s="17"/>
      <c r="L422" s="17"/>
      <c r="M422" s="15">
        <f t="shared" si="54"/>
        <v>434.78260869565219</v>
      </c>
      <c r="N422" s="15"/>
      <c r="O422" s="15"/>
      <c r="P422" s="15"/>
      <c r="Q422" s="18">
        <f t="shared" si="48"/>
        <v>273.18196987737332</v>
      </c>
      <c r="R422" s="19"/>
      <c r="S422" s="19"/>
      <c r="T422" s="20"/>
      <c r="U422" s="21">
        <f t="shared" si="49"/>
        <v>2.0424403183023879E-3</v>
      </c>
      <c r="V422" s="21"/>
      <c r="W422" s="21"/>
      <c r="X422" s="21"/>
      <c r="Y422" s="15">
        <f t="shared" si="50"/>
        <v>408.48806366047756</v>
      </c>
      <c r="Z422" s="15"/>
      <c r="AA422" s="15"/>
      <c r="AB422" s="15"/>
      <c r="AC422" s="15">
        <f t="shared" si="52"/>
        <v>513.3212399499505</v>
      </c>
      <c r="AD422" s="15"/>
      <c r="AE422" s="15"/>
      <c r="AF422" s="15"/>
      <c r="AG422" s="15">
        <f t="shared" si="53"/>
        <v>1426.200729927423</v>
      </c>
      <c r="AH422" s="15"/>
      <c r="AI422" s="15"/>
      <c r="AJ422" s="15"/>
      <c r="AK422" s="15">
        <f t="shared" si="51"/>
        <v>504.2053010730321</v>
      </c>
      <c r="AL422" s="15"/>
      <c r="AM422" s="15"/>
      <c r="AN422" s="15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</row>
    <row r="423" spans="1:86">
      <c r="A423" s="16">
        <v>378</v>
      </c>
      <c r="B423" s="16"/>
      <c r="C423" s="16"/>
      <c r="D423" s="16"/>
      <c r="E423" s="15">
        <f t="shared" si="46"/>
        <v>1670.7600000000002</v>
      </c>
      <c r="F423" s="15"/>
      <c r="G423" s="15"/>
      <c r="H423" s="15"/>
      <c r="I423" s="17">
        <f t="shared" si="47"/>
        <v>3.0092592592592593E-3</v>
      </c>
      <c r="J423" s="17"/>
      <c r="K423" s="17"/>
      <c r="L423" s="17"/>
      <c r="M423" s="15">
        <f t="shared" si="54"/>
        <v>434.78260869565219</v>
      </c>
      <c r="N423" s="15"/>
      <c r="O423" s="15"/>
      <c r="P423" s="15"/>
      <c r="Q423" s="18">
        <f t="shared" si="48"/>
        <v>273.18196987737332</v>
      </c>
      <c r="R423" s="19"/>
      <c r="S423" s="19"/>
      <c r="T423" s="20"/>
      <c r="U423" s="21">
        <f t="shared" si="49"/>
        <v>2.0277777777777781E-3</v>
      </c>
      <c r="V423" s="21"/>
      <c r="W423" s="21"/>
      <c r="X423" s="21"/>
      <c r="Y423" s="15">
        <f t="shared" si="50"/>
        <v>405.5555555555556</v>
      </c>
      <c r="Z423" s="15"/>
      <c r="AA423" s="15"/>
      <c r="AB423" s="15"/>
      <c r="AC423" s="15">
        <f t="shared" si="52"/>
        <v>509.63614158234429</v>
      </c>
      <c r="AD423" s="15"/>
      <c r="AE423" s="15"/>
      <c r="AF423" s="15"/>
      <c r="AG423" s="15">
        <f t="shared" si="53"/>
        <v>1434.3058282950292</v>
      </c>
      <c r="AH423" s="15"/>
      <c r="AI423" s="15"/>
      <c r="AJ423" s="15"/>
      <c r="AK423" s="15">
        <f t="shared" si="51"/>
        <v>503.30461431704322</v>
      </c>
      <c r="AL423" s="15"/>
      <c r="AM423" s="15"/>
      <c r="AN423" s="15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</row>
    <row r="424" spans="1:86">
      <c r="A424" s="16">
        <v>379</v>
      </c>
      <c r="B424" s="16"/>
      <c r="C424" s="16"/>
      <c r="D424" s="16"/>
      <c r="E424" s="15">
        <f t="shared" si="46"/>
        <v>1675.1800000000003</v>
      </c>
      <c r="F424" s="15"/>
      <c r="G424" s="15"/>
      <c r="H424" s="15"/>
      <c r="I424" s="17">
        <f t="shared" si="47"/>
        <v>3.0105540897097625E-3</v>
      </c>
      <c r="J424" s="17"/>
      <c r="K424" s="17"/>
      <c r="L424" s="17"/>
      <c r="M424" s="15">
        <f t="shared" si="54"/>
        <v>434.78260869565219</v>
      </c>
      <c r="N424" s="15"/>
      <c r="O424" s="15"/>
      <c r="P424" s="15"/>
      <c r="Q424" s="18">
        <f t="shared" si="48"/>
        <v>273.18196987737332</v>
      </c>
      <c r="R424" s="19"/>
      <c r="S424" s="19"/>
      <c r="T424" s="20"/>
      <c r="U424" s="21">
        <f t="shared" si="49"/>
        <v>2.0131926121372038E-3</v>
      </c>
      <c r="V424" s="21"/>
      <c r="W424" s="21"/>
      <c r="X424" s="21"/>
      <c r="Y424" s="15">
        <f t="shared" si="50"/>
        <v>402.63852242744076</v>
      </c>
      <c r="Z424" s="15"/>
      <c r="AA424" s="15"/>
      <c r="AB424" s="15"/>
      <c r="AC424" s="15">
        <f t="shared" si="52"/>
        <v>505.9704896441188</v>
      </c>
      <c r="AD424" s="15"/>
      <c r="AE424" s="15"/>
      <c r="AF424" s="15"/>
      <c r="AG424" s="15">
        <f t="shared" si="53"/>
        <v>1442.3914802332549</v>
      </c>
      <c r="AH424" s="15"/>
      <c r="AI424" s="15"/>
      <c r="AJ424" s="15"/>
      <c r="AK424" s="15">
        <f t="shared" si="51"/>
        <v>502.40568098984591</v>
      </c>
      <c r="AL424" s="15"/>
      <c r="AM424" s="15"/>
      <c r="AN424" s="15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</row>
    <row r="425" spans="1:86">
      <c r="A425" s="16">
        <v>380</v>
      </c>
      <c r="B425" s="16"/>
      <c r="C425" s="16"/>
      <c r="D425" s="16"/>
      <c r="E425" s="15">
        <f t="shared" si="46"/>
        <v>1679.6000000000001</v>
      </c>
      <c r="F425" s="15"/>
      <c r="G425" s="15"/>
      <c r="H425" s="15"/>
      <c r="I425" s="17">
        <f t="shared" si="47"/>
        <v>3.0118421052631583E-3</v>
      </c>
      <c r="J425" s="17"/>
      <c r="K425" s="17"/>
      <c r="L425" s="17"/>
      <c r="M425" s="15">
        <f t="shared" si="54"/>
        <v>434.78260869565219</v>
      </c>
      <c r="N425" s="15"/>
      <c r="O425" s="15"/>
      <c r="P425" s="15"/>
      <c r="Q425" s="18">
        <f t="shared" si="48"/>
        <v>273.18196987737332</v>
      </c>
      <c r="R425" s="19"/>
      <c r="S425" s="19"/>
      <c r="T425" s="20"/>
      <c r="U425" s="21">
        <f t="shared" si="49"/>
        <v>1.9986842105263161E-3</v>
      </c>
      <c r="V425" s="21"/>
      <c r="W425" s="21"/>
      <c r="X425" s="21"/>
      <c r="Y425" s="15">
        <f t="shared" si="50"/>
        <v>399.73684210526324</v>
      </c>
      <c r="Z425" s="15"/>
      <c r="AA425" s="15"/>
      <c r="AB425" s="15"/>
      <c r="AC425" s="15">
        <f t="shared" si="52"/>
        <v>502.32413061083128</v>
      </c>
      <c r="AD425" s="15"/>
      <c r="AE425" s="15"/>
      <c r="AF425" s="15"/>
      <c r="AG425" s="15">
        <f t="shared" si="53"/>
        <v>1450.4578392665421</v>
      </c>
      <c r="AH425" s="15"/>
      <c r="AI425" s="15"/>
      <c r="AJ425" s="15"/>
      <c r="AK425" s="15">
        <f t="shared" si="51"/>
        <v>501.50845933279174</v>
      </c>
      <c r="AL425" s="15"/>
      <c r="AM425" s="15"/>
      <c r="AN425" s="15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</row>
    <row r="426" spans="1:86">
      <c r="A426" s="16">
        <v>381</v>
      </c>
      <c r="B426" s="16"/>
      <c r="C426" s="16"/>
      <c r="D426" s="16"/>
      <c r="E426" s="15">
        <f t="shared" si="46"/>
        <v>1684.0200000000002</v>
      </c>
      <c r="F426" s="15"/>
      <c r="G426" s="15"/>
      <c r="H426" s="15"/>
      <c r="I426" s="17">
        <f t="shared" si="47"/>
        <v>3.0131233595800527E-3</v>
      </c>
      <c r="J426" s="17"/>
      <c r="K426" s="17"/>
      <c r="L426" s="17"/>
      <c r="M426" s="15">
        <f t="shared" si="54"/>
        <v>434.78260869565219</v>
      </c>
      <c r="N426" s="15"/>
      <c r="O426" s="15"/>
      <c r="P426" s="15"/>
      <c r="Q426" s="18">
        <f t="shared" si="48"/>
        <v>273.18196987737332</v>
      </c>
      <c r="R426" s="19"/>
      <c r="S426" s="19"/>
      <c r="T426" s="20"/>
      <c r="U426" s="21">
        <f t="shared" si="49"/>
        <v>1.9842519685039374E-3</v>
      </c>
      <c r="V426" s="21"/>
      <c r="W426" s="21"/>
      <c r="X426" s="21"/>
      <c r="Y426" s="15">
        <f t="shared" si="50"/>
        <v>396.85039370078749</v>
      </c>
      <c r="Z426" s="15"/>
      <c r="AA426" s="15"/>
      <c r="AB426" s="15"/>
      <c r="AC426" s="15">
        <f t="shared" si="52"/>
        <v>498.69691256984441</v>
      </c>
      <c r="AD426" s="15"/>
      <c r="AE426" s="15"/>
      <c r="AF426" s="15"/>
      <c r="AG426" s="15">
        <f t="shared" si="53"/>
        <v>1458.5050573075291</v>
      </c>
      <c r="AH426" s="15"/>
      <c r="AI426" s="15"/>
      <c r="AJ426" s="15"/>
      <c r="AK426" s="15">
        <f t="shared" si="51"/>
        <v>500.61290802564321</v>
      </c>
      <c r="AL426" s="15"/>
      <c r="AM426" s="15"/>
      <c r="AN426" s="15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</row>
    <row r="427" spans="1:86">
      <c r="A427" s="16">
        <v>382</v>
      </c>
      <c r="B427" s="16"/>
      <c r="C427" s="16"/>
      <c r="D427" s="16"/>
      <c r="E427" s="15">
        <f t="shared" si="46"/>
        <v>1688.4400000000003</v>
      </c>
      <c r="F427" s="15"/>
      <c r="G427" s="15"/>
      <c r="H427" s="15"/>
      <c r="I427" s="17">
        <f t="shared" si="47"/>
        <v>3.0143979057591624E-3</v>
      </c>
      <c r="J427" s="17"/>
      <c r="K427" s="17"/>
      <c r="L427" s="17"/>
      <c r="M427" s="15">
        <f t="shared" si="54"/>
        <v>434.78260869565219</v>
      </c>
      <c r="N427" s="15"/>
      <c r="O427" s="15"/>
      <c r="P427" s="15"/>
      <c r="Q427" s="18">
        <f t="shared" si="48"/>
        <v>273.18196987737332</v>
      </c>
      <c r="R427" s="19"/>
      <c r="S427" s="19"/>
      <c r="T427" s="20"/>
      <c r="U427" s="21">
        <f t="shared" si="49"/>
        <v>1.9698952879581154E-3</v>
      </c>
      <c r="V427" s="21"/>
      <c r="W427" s="21"/>
      <c r="X427" s="21"/>
      <c r="Y427" s="15">
        <f t="shared" si="50"/>
        <v>393.97905759162313</v>
      </c>
      <c r="Z427" s="15"/>
      <c r="AA427" s="15"/>
      <c r="AB427" s="15"/>
      <c r="AC427" s="15">
        <f t="shared" si="52"/>
        <v>495.08868519922925</v>
      </c>
      <c r="AD427" s="15"/>
      <c r="AE427" s="15"/>
      <c r="AF427" s="15"/>
      <c r="AG427" s="15">
        <f t="shared" si="53"/>
        <v>1466.5332846781444</v>
      </c>
      <c r="AH427" s="15"/>
      <c r="AI427" s="15"/>
      <c r="AJ427" s="15"/>
      <c r="AK427" s="15">
        <f t="shared" si="51"/>
        <v>499.71898618083594</v>
      </c>
      <c r="AL427" s="15"/>
      <c r="AM427" s="15"/>
      <c r="AN427" s="15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</row>
    <row r="428" spans="1:86">
      <c r="A428" s="16">
        <v>383</v>
      </c>
      <c r="B428" s="16"/>
      <c r="C428" s="16"/>
      <c r="D428" s="16"/>
      <c r="E428" s="15">
        <f t="shared" si="46"/>
        <v>1692.8600000000001</v>
      </c>
      <c r="F428" s="15"/>
      <c r="G428" s="15"/>
      <c r="H428" s="15"/>
      <c r="I428" s="17">
        <f t="shared" si="47"/>
        <v>3.0156657963446476E-3</v>
      </c>
      <c r="J428" s="17"/>
      <c r="K428" s="17"/>
      <c r="L428" s="17"/>
      <c r="M428" s="15">
        <f t="shared" si="54"/>
        <v>434.78260869565219</v>
      </c>
      <c r="N428" s="15"/>
      <c r="O428" s="15"/>
      <c r="P428" s="15"/>
      <c r="Q428" s="18">
        <f t="shared" si="48"/>
        <v>273.18196987737332</v>
      </c>
      <c r="R428" s="19"/>
      <c r="S428" s="19"/>
      <c r="T428" s="20"/>
      <c r="U428" s="21">
        <f t="shared" si="49"/>
        <v>1.955613577023499E-3</v>
      </c>
      <c r="V428" s="21"/>
      <c r="W428" s="21"/>
      <c r="X428" s="21"/>
      <c r="Y428" s="15">
        <f t="shared" si="50"/>
        <v>391.12271540469976</v>
      </c>
      <c r="Z428" s="15"/>
      <c r="AA428" s="15"/>
      <c r="AB428" s="15"/>
      <c r="AC428" s="15">
        <f t="shared" si="52"/>
        <v>491.49929974699847</v>
      </c>
      <c r="AD428" s="15"/>
      <c r="AE428" s="15"/>
      <c r="AF428" s="15"/>
      <c r="AG428" s="15">
        <f t="shared" si="53"/>
        <v>1474.542670130375</v>
      </c>
      <c r="AH428" s="15"/>
      <c r="AI428" s="15"/>
      <c r="AJ428" s="15"/>
      <c r="AK428" s="15">
        <f t="shared" si="51"/>
        <v>498.82665333782916</v>
      </c>
      <c r="AL428" s="15"/>
      <c r="AM428" s="15"/>
      <c r="AN428" s="15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</row>
    <row r="429" spans="1:86">
      <c r="A429" s="16">
        <v>384</v>
      </c>
      <c r="B429" s="16"/>
      <c r="C429" s="16"/>
      <c r="D429" s="16"/>
      <c r="E429" s="15">
        <f t="shared" si="46"/>
        <v>1697.2800000000004</v>
      </c>
      <c r="F429" s="15"/>
      <c r="G429" s="15"/>
      <c r="H429" s="15"/>
      <c r="I429" s="17">
        <f t="shared" si="47"/>
        <v>3.0169270833333337E-3</v>
      </c>
      <c r="J429" s="17"/>
      <c r="K429" s="17"/>
      <c r="L429" s="17"/>
      <c r="M429" s="15">
        <f t="shared" si="54"/>
        <v>434.78260869565219</v>
      </c>
      <c r="N429" s="15"/>
      <c r="O429" s="15"/>
      <c r="P429" s="15"/>
      <c r="Q429" s="18">
        <f t="shared" si="48"/>
        <v>273.18196987737332</v>
      </c>
      <c r="R429" s="19"/>
      <c r="S429" s="19"/>
      <c r="T429" s="20"/>
      <c r="U429" s="21">
        <f t="shared" si="49"/>
        <v>1.94140625E-3</v>
      </c>
      <c r="V429" s="21"/>
      <c r="W429" s="21"/>
      <c r="X429" s="21"/>
      <c r="Y429" s="15">
        <f t="shared" si="50"/>
        <v>388.28125</v>
      </c>
      <c r="Z429" s="15"/>
      <c r="AA429" s="15"/>
      <c r="AB429" s="15"/>
      <c r="AC429" s="15">
        <f t="shared" si="52"/>
        <v>487.92860901066479</v>
      </c>
      <c r="AD429" s="15"/>
      <c r="AE429" s="15"/>
      <c r="AF429" s="15"/>
      <c r="AG429" s="15">
        <f t="shared" si="53"/>
        <v>1482.533360866709</v>
      </c>
      <c r="AH429" s="15"/>
      <c r="AI429" s="15"/>
      <c r="AJ429" s="15"/>
      <c r="AK429" s="15">
        <f t="shared" si="51"/>
        <v>497.9358694575464</v>
      </c>
      <c r="AL429" s="15"/>
      <c r="AM429" s="15"/>
      <c r="AN429" s="15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</row>
    <row r="430" spans="1:86">
      <c r="A430" s="16">
        <v>385</v>
      </c>
      <c r="B430" s="16"/>
      <c r="C430" s="16"/>
      <c r="D430" s="16"/>
      <c r="E430" s="15">
        <f t="shared" ref="E430:E493" si="55">0.8*0.85*H$36*L$35*A430/1000</f>
        <v>1701.7000000000005</v>
      </c>
      <c r="F430" s="15"/>
      <c r="G430" s="15"/>
      <c r="H430" s="15"/>
      <c r="I430" s="17">
        <f t="shared" ref="I430:I493" si="56">E$40*(A430+L$39-L$36)/A430</f>
        <v>3.0181818181818179E-3</v>
      </c>
      <c r="J430" s="17"/>
      <c r="K430" s="17"/>
      <c r="L430" s="17"/>
      <c r="M430" s="15">
        <f t="shared" si="54"/>
        <v>434.78260869565219</v>
      </c>
      <c r="N430" s="15"/>
      <c r="O430" s="15"/>
      <c r="P430" s="15"/>
      <c r="Q430" s="18">
        <f t="shared" ref="Q430:Q493" si="57">L$40*M430*L$34*L$34*PI()/4000</f>
        <v>273.18196987737332</v>
      </c>
      <c r="R430" s="19"/>
      <c r="S430" s="19"/>
      <c r="T430" s="20"/>
      <c r="U430" s="21">
        <f t="shared" ref="U430:U493" si="58">L$39*E$40/A430-E$40</f>
        <v>1.9272727272727276E-3</v>
      </c>
      <c r="V430" s="21"/>
      <c r="W430" s="21"/>
      <c r="X430" s="21"/>
      <c r="Y430" s="15">
        <f t="shared" ref="Y430:Y493" si="59">IF(ABS(U430)&gt;D$36/(1000*D$37),IF(U430&lt;0,-D$36,D$36),(U430*D$37*1000))</f>
        <v>385.4545454545455</v>
      </c>
      <c r="Z430" s="15"/>
      <c r="AA430" s="15"/>
      <c r="AB430" s="15"/>
      <c r="AC430" s="15">
        <f t="shared" si="52"/>
        <v>484.3764673171172</v>
      </c>
      <c r="AD430" s="15"/>
      <c r="AE430" s="15"/>
      <c r="AF430" s="15"/>
      <c r="AG430" s="15">
        <f t="shared" si="53"/>
        <v>1490.5055025602567</v>
      </c>
      <c r="AH430" s="15"/>
      <c r="AI430" s="15"/>
      <c r="AJ430" s="15"/>
      <c r="AK430" s="15">
        <f t="shared" ref="AK430:AK493" si="60">(AC430*(L$39-L$36/2)+Q430*(L$39-L$36/2)+(L$36/2-0.4*A430)*E430)/1000</f>
        <v>497.04659491690148</v>
      </c>
      <c r="AL430" s="15"/>
      <c r="AM430" s="15"/>
      <c r="AN430" s="15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</row>
    <row r="431" spans="1:86">
      <c r="A431" s="16">
        <v>386</v>
      </c>
      <c r="B431" s="16"/>
      <c r="C431" s="16"/>
      <c r="D431" s="16"/>
      <c r="E431" s="15">
        <f t="shared" si="55"/>
        <v>1706.1200000000006</v>
      </c>
      <c r="F431" s="15"/>
      <c r="G431" s="15"/>
      <c r="H431" s="15"/>
      <c r="I431" s="17">
        <f t="shared" si="56"/>
        <v>3.0194300518134715E-3</v>
      </c>
      <c r="J431" s="17"/>
      <c r="K431" s="17"/>
      <c r="L431" s="17"/>
      <c r="M431" s="15">
        <f t="shared" si="54"/>
        <v>434.78260869565219</v>
      </c>
      <c r="N431" s="15"/>
      <c r="O431" s="15"/>
      <c r="P431" s="15"/>
      <c r="Q431" s="18">
        <f t="shared" si="57"/>
        <v>273.18196987737332</v>
      </c>
      <c r="R431" s="19"/>
      <c r="S431" s="19"/>
      <c r="T431" s="20"/>
      <c r="U431" s="21">
        <f t="shared" si="58"/>
        <v>1.9132124352331608E-3</v>
      </c>
      <c r="V431" s="21"/>
      <c r="W431" s="21"/>
      <c r="X431" s="21"/>
      <c r="Y431" s="15">
        <f t="shared" si="59"/>
        <v>382.6424870466322</v>
      </c>
      <c r="Z431" s="15"/>
      <c r="AA431" s="15"/>
      <c r="AB431" s="15"/>
      <c r="AC431" s="15">
        <f t="shared" ref="AC431:AC494" si="61">L$41*Y431*PI()*L$34*L$34/4000</f>
        <v>480.84273050281092</v>
      </c>
      <c r="AD431" s="15"/>
      <c r="AE431" s="15"/>
      <c r="AF431" s="15"/>
      <c r="AG431" s="15">
        <f t="shared" si="53"/>
        <v>1498.4592393745629</v>
      </c>
      <c r="AH431" s="15"/>
      <c r="AI431" s="15"/>
      <c r="AJ431" s="15"/>
      <c r="AK431" s="15">
        <f t="shared" si="60"/>
        <v>496.15879050341022</v>
      </c>
      <c r="AL431" s="15"/>
      <c r="AM431" s="15"/>
      <c r="AN431" s="15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</row>
    <row r="432" spans="1:86">
      <c r="A432" s="16">
        <v>387</v>
      </c>
      <c r="B432" s="16"/>
      <c r="C432" s="16"/>
      <c r="D432" s="16"/>
      <c r="E432" s="15">
        <f t="shared" si="55"/>
        <v>1710.5400000000004</v>
      </c>
      <c r="F432" s="15"/>
      <c r="G432" s="15"/>
      <c r="H432" s="15"/>
      <c r="I432" s="17">
        <f t="shared" si="56"/>
        <v>3.0206718346253232E-3</v>
      </c>
      <c r="J432" s="17"/>
      <c r="K432" s="17"/>
      <c r="L432" s="17"/>
      <c r="M432" s="15">
        <f t="shared" si="54"/>
        <v>434.78260869565219</v>
      </c>
      <c r="N432" s="15"/>
      <c r="O432" s="15"/>
      <c r="P432" s="15"/>
      <c r="Q432" s="18">
        <f t="shared" si="57"/>
        <v>273.18196987737332</v>
      </c>
      <c r="R432" s="19"/>
      <c r="S432" s="19"/>
      <c r="T432" s="20"/>
      <c r="U432" s="21">
        <f t="shared" si="58"/>
        <v>1.899224806201551E-3</v>
      </c>
      <c r="V432" s="21"/>
      <c r="W432" s="21"/>
      <c r="X432" s="21"/>
      <c r="Y432" s="15">
        <f t="shared" si="59"/>
        <v>379.84496124031017</v>
      </c>
      <c r="Z432" s="15"/>
      <c r="AA432" s="15"/>
      <c r="AB432" s="15"/>
      <c r="AC432" s="15">
        <f t="shared" si="61"/>
        <v>477.32725589426326</v>
      </c>
      <c r="AD432" s="15"/>
      <c r="AE432" s="15"/>
      <c r="AF432" s="15"/>
      <c r="AG432" s="15">
        <f t="shared" si="53"/>
        <v>1506.3947139831105</v>
      </c>
      <c r="AH432" s="15"/>
      <c r="AI432" s="15"/>
      <c r="AJ432" s="15"/>
      <c r="AK432" s="15">
        <f t="shared" si="60"/>
        <v>495.27241740988524</v>
      </c>
      <c r="AL432" s="15"/>
      <c r="AM432" s="15"/>
      <c r="AN432" s="15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</row>
    <row r="433" spans="1:86">
      <c r="A433" s="16">
        <v>388</v>
      </c>
      <c r="B433" s="16"/>
      <c r="C433" s="16"/>
      <c r="D433" s="16"/>
      <c r="E433" s="15">
        <f t="shared" si="55"/>
        <v>1714.9600000000005</v>
      </c>
      <c r="F433" s="15"/>
      <c r="G433" s="15"/>
      <c r="H433" s="15"/>
      <c r="I433" s="17">
        <f t="shared" si="56"/>
        <v>3.0219072164948458E-3</v>
      </c>
      <c r="J433" s="17"/>
      <c r="K433" s="17"/>
      <c r="L433" s="17"/>
      <c r="M433" s="15">
        <f t="shared" si="54"/>
        <v>434.78260869565219</v>
      </c>
      <c r="N433" s="15"/>
      <c r="O433" s="15"/>
      <c r="P433" s="15"/>
      <c r="Q433" s="18">
        <f t="shared" si="57"/>
        <v>273.18196987737332</v>
      </c>
      <c r="R433" s="19"/>
      <c r="S433" s="19"/>
      <c r="T433" s="20"/>
      <c r="U433" s="21">
        <f t="shared" si="58"/>
        <v>1.8853092783505158E-3</v>
      </c>
      <c r="V433" s="21"/>
      <c r="W433" s="21"/>
      <c r="X433" s="21"/>
      <c r="Y433" s="15">
        <f t="shared" si="59"/>
        <v>377.06185567010311</v>
      </c>
      <c r="Z433" s="15"/>
      <c r="AA433" s="15"/>
      <c r="AB433" s="15"/>
      <c r="AC433" s="15">
        <f t="shared" si="61"/>
        <v>473.8299022888524</v>
      </c>
      <c r="AD433" s="15"/>
      <c r="AE433" s="15"/>
      <c r="AF433" s="15"/>
      <c r="AG433" s="15">
        <f t="shared" ref="AG433:AG496" si="62">(Q433+E433)-AC433</f>
        <v>1514.3120675885216</v>
      </c>
      <c r="AH433" s="15"/>
      <c r="AI433" s="15"/>
      <c r="AJ433" s="15"/>
      <c r="AK433" s="15">
        <f t="shared" si="60"/>
        <v>494.38743722921345</v>
      </c>
      <c r="AL433" s="15"/>
      <c r="AM433" s="15"/>
      <c r="AN433" s="15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</row>
    <row r="434" spans="1:86">
      <c r="A434" s="16">
        <v>389</v>
      </c>
      <c r="B434" s="16"/>
      <c r="C434" s="16"/>
      <c r="D434" s="16"/>
      <c r="E434" s="15">
        <f t="shared" si="55"/>
        <v>1719.3800000000006</v>
      </c>
      <c r="F434" s="15"/>
      <c r="G434" s="15"/>
      <c r="H434" s="15"/>
      <c r="I434" s="17">
        <f t="shared" si="56"/>
        <v>3.0231362467866324E-3</v>
      </c>
      <c r="J434" s="17"/>
      <c r="K434" s="17"/>
      <c r="L434" s="17"/>
      <c r="M434" s="15">
        <f t="shared" si="54"/>
        <v>434.78260869565219</v>
      </c>
      <c r="N434" s="15"/>
      <c r="O434" s="15"/>
      <c r="P434" s="15"/>
      <c r="Q434" s="18">
        <f t="shared" si="57"/>
        <v>273.18196987737332</v>
      </c>
      <c r="R434" s="19"/>
      <c r="S434" s="19"/>
      <c r="T434" s="20"/>
      <c r="U434" s="21">
        <f t="shared" si="58"/>
        <v>1.8714652956298206E-3</v>
      </c>
      <c r="V434" s="21"/>
      <c r="W434" s="21"/>
      <c r="X434" s="21"/>
      <c r="Y434" s="15">
        <f t="shared" si="59"/>
        <v>374.29305912596413</v>
      </c>
      <c r="Z434" s="15"/>
      <c r="AA434" s="15"/>
      <c r="AB434" s="15"/>
      <c r="AC434" s="15">
        <f t="shared" si="61"/>
        <v>470.35052993591165</v>
      </c>
      <c r="AD434" s="15"/>
      <c r="AE434" s="15"/>
      <c r="AF434" s="15"/>
      <c r="AG434" s="15">
        <f t="shared" si="62"/>
        <v>1522.2114399414622</v>
      </c>
      <c r="AH434" s="15"/>
      <c r="AI434" s="15"/>
      <c r="AJ434" s="15"/>
      <c r="AK434" s="15">
        <f t="shared" si="60"/>
        <v>493.50381194921357</v>
      </c>
      <c r="AL434" s="15"/>
      <c r="AM434" s="15"/>
      <c r="AN434" s="15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</row>
    <row r="435" spans="1:86">
      <c r="A435" s="16">
        <v>390</v>
      </c>
      <c r="B435" s="16"/>
      <c r="C435" s="16"/>
      <c r="D435" s="16"/>
      <c r="E435" s="15">
        <f t="shared" si="55"/>
        <v>1723.8000000000004</v>
      </c>
      <c r="F435" s="15"/>
      <c r="G435" s="15"/>
      <c r="H435" s="15"/>
      <c r="I435" s="17">
        <f t="shared" si="56"/>
        <v>3.0243589743589741E-3</v>
      </c>
      <c r="J435" s="17"/>
      <c r="K435" s="17"/>
      <c r="L435" s="17"/>
      <c r="M435" s="15">
        <f t="shared" si="54"/>
        <v>434.78260869565219</v>
      </c>
      <c r="N435" s="15"/>
      <c r="O435" s="15"/>
      <c r="P435" s="15"/>
      <c r="Q435" s="18">
        <f t="shared" si="57"/>
        <v>273.18196987737332</v>
      </c>
      <c r="R435" s="19"/>
      <c r="S435" s="19"/>
      <c r="T435" s="20"/>
      <c r="U435" s="21">
        <f t="shared" si="58"/>
        <v>1.857692307692308E-3</v>
      </c>
      <c r="V435" s="21"/>
      <c r="W435" s="21"/>
      <c r="X435" s="21"/>
      <c r="Y435" s="15">
        <f t="shared" si="59"/>
        <v>371.5384615384616</v>
      </c>
      <c r="Z435" s="15"/>
      <c r="AA435" s="15"/>
      <c r="AB435" s="15"/>
      <c r="AC435" s="15">
        <f t="shared" si="61"/>
        <v>466.88900051811396</v>
      </c>
      <c r="AD435" s="15"/>
      <c r="AE435" s="15"/>
      <c r="AF435" s="15"/>
      <c r="AG435" s="15">
        <f t="shared" si="62"/>
        <v>1530.0929693592598</v>
      </c>
      <c r="AH435" s="15"/>
      <c r="AI435" s="15"/>
      <c r="AJ435" s="15"/>
      <c r="AK435" s="15">
        <f t="shared" si="60"/>
        <v>492.62150394757259</v>
      </c>
      <c r="AL435" s="15"/>
      <c r="AM435" s="15"/>
      <c r="AN435" s="15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</row>
    <row r="436" spans="1:86">
      <c r="A436" s="16">
        <v>391</v>
      </c>
      <c r="B436" s="16"/>
      <c r="C436" s="16"/>
      <c r="D436" s="16"/>
      <c r="E436" s="15">
        <f t="shared" si="55"/>
        <v>1728.2200000000005</v>
      </c>
      <c r="F436" s="15"/>
      <c r="G436" s="15"/>
      <c r="H436" s="15"/>
      <c r="I436" s="17">
        <f t="shared" si="56"/>
        <v>3.0255754475703328E-3</v>
      </c>
      <c r="J436" s="17"/>
      <c r="K436" s="17"/>
      <c r="L436" s="17"/>
      <c r="M436" s="15">
        <f t="shared" si="54"/>
        <v>434.78260869565219</v>
      </c>
      <c r="N436" s="15"/>
      <c r="O436" s="15"/>
      <c r="P436" s="15"/>
      <c r="Q436" s="18">
        <f t="shared" si="57"/>
        <v>273.18196987737332</v>
      </c>
      <c r="R436" s="19"/>
      <c r="S436" s="19"/>
      <c r="T436" s="20"/>
      <c r="U436" s="21">
        <f t="shared" si="58"/>
        <v>1.843989769820972E-3</v>
      </c>
      <c r="V436" s="21"/>
      <c r="W436" s="21"/>
      <c r="X436" s="21"/>
      <c r="Y436" s="15">
        <f t="shared" si="59"/>
        <v>368.79795396419439</v>
      </c>
      <c r="Z436" s="15"/>
      <c r="AA436" s="15"/>
      <c r="AB436" s="15"/>
      <c r="AC436" s="15">
        <f t="shared" si="61"/>
        <v>463.44517713314389</v>
      </c>
      <c r="AD436" s="15"/>
      <c r="AE436" s="15"/>
      <c r="AF436" s="15"/>
      <c r="AG436" s="15">
        <f t="shared" si="62"/>
        <v>1537.9567927442299</v>
      </c>
      <c r="AH436" s="15"/>
      <c r="AI436" s="15"/>
      <c r="AJ436" s="15"/>
      <c r="AK436" s="15">
        <f t="shared" si="60"/>
        <v>491.74047598686076</v>
      </c>
      <c r="AL436" s="15"/>
      <c r="AM436" s="15"/>
      <c r="AN436" s="15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</row>
    <row r="437" spans="1:86">
      <c r="A437" s="16">
        <v>392</v>
      </c>
      <c r="B437" s="16"/>
      <c r="C437" s="16"/>
      <c r="D437" s="16"/>
      <c r="E437" s="15">
        <f t="shared" si="55"/>
        <v>1732.6400000000006</v>
      </c>
      <c r="F437" s="15"/>
      <c r="G437" s="15"/>
      <c r="H437" s="15"/>
      <c r="I437" s="17">
        <f t="shared" si="56"/>
        <v>3.0267857142857145E-3</v>
      </c>
      <c r="J437" s="17"/>
      <c r="K437" s="17"/>
      <c r="L437" s="17"/>
      <c r="M437" s="15">
        <f t="shared" si="54"/>
        <v>434.78260869565219</v>
      </c>
      <c r="N437" s="15"/>
      <c r="O437" s="15"/>
      <c r="P437" s="15"/>
      <c r="Q437" s="18">
        <f t="shared" si="57"/>
        <v>273.18196987737332</v>
      </c>
      <c r="R437" s="19"/>
      <c r="S437" s="19"/>
      <c r="T437" s="20"/>
      <c r="U437" s="21">
        <f t="shared" si="58"/>
        <v>1.8303571428571436E-3</v>
      </c>
      <c r="V437" s="21"/>
      <c r="W437" s="21"/>
      <c r="X437" s="21"/>
      <c r="Y437" s="15">
        <f t="shared" si="59"/>
        <v>366.07142857142873</v>
      </c>
      <c r="Z437" s="15"/>
      <c r="AA437" s="15"/>
      <c r="AB437" s="15"/>
      <c r="AC437" s="15">
        <f t="shared" si="61"/>
        <v>460.01892427564843</v>
      </c>
      <c r="AD437" s="15"/>
      <c r="AE437" s="15"/>
      <c r="AF437" s="15"/>
      <c r="AG437" s="15">
        <f t="shared" si="62"/>
        <v>1545.8030456017254</v>
      </c>
      <c r="AH437" s="15"/>
      <c r="AI437" s="15"/>
      <c r="AJ437" s="15"/>
      <c r="AK437" s="15">
        <f t="shared" si="60"/>
        <v>490.86069120962196</v>
      </c>
      <c r="AL437" s="15"/>
      <c r="AM437" s="15"/>
      <c r="AN437" s="15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</row>
    <row r="438" spans="1:86">
      <c r="A438" s="16">
        <v>393</v>
      </c>
      <c r="B438" s="16"/>
      <c r="C438" s="16"/>
      <c r="D438" s="16"/>
      <c r="E438" s="15">
        <f t="shared" si="55"/>
        <v>1737.0600000000004</v>
      </c>
      <c r="F438" s="15"/>
      <c r="G438" s="15"/>
      <c r="H438" s="15"/>
      <c r="I438" s="17">
        <f t="shared" si="56"/>
        <v>3.0279898218829515E-3</v>
      </c>
      <c r="J438" s="17"/>
      <c r="K438" s="17"/>
      <c r="L438" s="17"/>
      <c r="M438" s="15">
        <f t="shared" si="54"/>
        <v>434.78260869565219</v>
      </c>
      <c r="N438" s="15"/>
      <c r="O438" s="15"/>
      <c r="P438" s="15"/>
      <c r="Q438" s="18">
        <f t="shared" si="57"/>
        <v>273.18196987737332</v>
      </c>
      <c r="R438" s="19"/>
      <c r="S438" s="19"/>
      <c r="T438" s="20"/>
      <c r="U438" s="21">
        <f t="shared" si="58"/>
        <v>1.8167938931297717E-3</v>
      </c>
      <c r="V438" s="21"/>
      <c r="W438" s="21"/>
      <c r="X438" s="21"/>
      <c r="Y438" s="15">
        <f t="shared" si="59"/>
        <v>363.35877862595436</v>
      </c>
      <c r="Z438" s="15"/>
      <c r="AA438" s="15"/>
      <c r="AB438" s="15"/>
      <c r="AC438" s="15">
        <f t="shared" si="61"/>
        <v>456.61010781946322</v>
      </c>
      <c r="AD438" s="15"/>
      <c r="AE438" s="15"/>
      <c r="AF438" s="15"/>
      <c r="AG438" s="15">
        <f t="shared" si="62"/>
        <v>1553.6318620579104</v>
      </c>
      <c r="AH438" s="15"/>
      <c r="AI438" s="15"/>
      <c r="AJ438" s="15"/>
      <c r="AK438" s="15">
        <f t="shared" si="60"/>
        <v>489.9821131335396</v>
      </c>
      <c r="AL438" s="15"/>
      <c r="AM438" s="15"/>
      <c r="AN438" s="15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</row>
    <row r="439" spans="1:86">
      <c r="A439" s="16">
        <v>394</v>
      </c>
      <c r="B439" s="16"/>
      <c r="C439" s="16"/>
      <c r="D439" s="16"/>
      <c r="E439" s="15">
        <f t="shared" si="55"/>
        <v>1741.4800000000005</v>
      </c>
      <c r="F439" s="15"/>
      <c r="G439" s="15"/>
      <c r="H439" s="15"/>
      <c r="I439" s="17">
        <f t="shared" si="56"/>
        <v>3.0291878172588834E-3</v>
      </c>
      <c r="J439" s="17"/>
      <c r="K439" s="17"/>
      <c r="L439" s="17"/>
      <c r="M439" s="15">
        <f t="shared" si="54"/>
        <v>434.78260869565219</v>
      </c>
      <c r="N439" s="15"/>
      <c r="O439" s="15"/>
      <c r="P439" s="15"/>
      <c r="Q439" s="18">
        <f t="shared" si="57"/>
        <v>273.18196987737332</v>
      </c>
      <c r="R439" s="19"/>
      <c r="S439" s="19"/>
      <c r="T439" s="20"/>
      <c r="U439" s="21">
        <f t="shared" si="58"/>
        <v>1.8032994923857875E-3</v>
      </c>
      <c r="V439" s="21"/>
      <c r="W439" s="21"/>
      <c r="X439" s="21"/>
      <c r="Y439" s="15">
        <f t="shared" si="59"/>
        <v>360.65989847715753</v>
      </c>
      <c r="Z439" s="15"/>
      <c r="AA439" s="15"/>
      <c r="AB439" s="15"/>
      <c r="AC439" s="15">
        <f t="shared" si="61"/>
        <v>453.21859500011152</v>
      </c>
      <c r="AD439" s="15"/>
      <c r="AE439" s="15"/>
      <c r="AF439" s="15"/>
      <c r="AG439" s="15">
        <f t="shared" si="62"/>
        <v>1561.4433748772624</v>
      </c>
      <c r="AH439" s="15"/>
      <c r="AI439" s="15"/>
      <c r="AJ439" s="15"/>
      <c r="AK439" s="15">
        <f t="shared" si="60"/>
        <v>489.10470564667588</v>
      </c>
      <c r="AL439" s="15"/>
      <c r="AM439" s="15"/>
      <c r="AN439" s="15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</row>
    <row r="440" spans="1:86">
      <c r="A440" s="16">
        <v>395</v>
      </c>
      <c r="B440" s="16"/>
      <c r="C440" s="16"/>
      <c r="D440" s="16"/>
      <c r="E440" s="15">
        <f t="shared" si="55"/>
        <v>1745.9000000000005</v>
      </c>
      <c r="F440" s="15"/>
      <c r="G440" s="15"/>
      <c r="H440" s="15"/>
      <c r="I440" s="17">
        <f t="shared" si="56"/>
        <v>3.030379746835443E-3</v>
      </c>
      <c r="J440" s="17"/>
      <c r="K440" s="17"/>
      <c r="L440" s="17"/>
      <c r="M440" s="15">
        <f t="shared" si="54"/>
        <v>434.78260869565219</v>
      </c>
      <c r="N440" s="15"/>
      <c r="O440" s="15"/>
      <c r="P440" s="15"/>
      <c r="Q440" s="18">
        <f t="shared" si="57"/>
        <v>273.18196987737332</v>
      </c>
      <c r="R440" s="19"/>
      <c r="S440" s="19"/>
      <c r="T440" s="20"/>
      <c r="U440" s="21">
        <f t="shared" si="58"/>
        <v>1.7898734177215193E-3</v>
      </c>
      <c r="V440" s="21"/>
      <c r="W440" s="21"/>
      <c r="X440" s="21"/>
      <c r="Y440" s="15">
        <f t="shared" si="59"/>
        <v>357.97468354430384</v>
      </c>
      <c r="Z440" s="15"/>
      <c r="AA440" s="15"/>
      <c r="AB440" s="15"/>
      <c r="AC440" s="15">
        <f t="shared" si="61"/>
        <v>449.84425439756643</v>
      </c>
      <c r="AD440" s="15"/>
      <c r="AE440" s="15"/>
      <c r="AF440" s="15"/>
      <c r="AG440" s="15">
        <f t="shared" si="62"/>
        <v>1569.2377154798075</v>
      </c>
      <c r="AH440" s="15"/>
      <c r="AI440" s="15"/>
      <c r="AJ440" s="15"/>
      <c r="AK440" s="15">
        <f t="shared" si="60"/>
        <v>488.22843300278367</v>
      </c>
      <c r="AL440" s="15"/>
      <c r="AM440" s="15"/>
      <c r="AN440" s="15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</row>
    <row r="441" spans="1:86">
      <c r="A441" s="16">
        <v>396</v>
      </c>
      <c r="B441" s="16"/>
      <c r="C441" s="16"/>
      <c r="D441" s="16"/>
      <c r="E441" s="15">
        <f t="shared" si="55"/>
        <v>1750.3200000000004</v>
      </c>
      <c r="F441" s="15"/>
      <c r="G441" s="15"/>
      <c r="H441" s="15"/>
      <c r="I441" s="17">
        <f t="shared" si="56"/>
        <v>3.0315656565656568E-3</v>
      </c>
      <c r="J441" s="17"/>
      <c r="K441" s="17"/>
      <c r="L441" s="17"/>
      <c r="M441" s="15">
        <f t="shared" si="54"/>
        <v>434.78260869565219</v>
      </c>
      <c r="N441" s="15"/>
      <c r="O441" s="15"/>
      <c r="P441" s="15"/>
      <c r="Q441" s="18">
        <f t="shared" si="57"/>
        <v>273.18196987737332</v>
      </c>
      <c r="R441" s="19"/>
      <c r="S441" s="19"/>
      <c r="T441" s="20"/>
      <c r="U441" s="21">
        <f t="shared" si="58"/>
        <v>1.7765151515151518E-3</v>
      </c>
      <c r="V441" s="21"/>
      <c r="W441" s="21"/>
      <c r="X441" s="21"/>
      <c r="Y441" s="15">
        <f t="shared" si="59"/>
        <v>355.30303030303037</v>
      </c>
      <c r="Z441" s="15"/>
      <c r="AA441" s="15"/>
      <c r="AB441" s="15"/>
      <c r="AC441" s="15">
        <f t="shared" si="61"/>
        <v>446.48695591927674</v>
      </c>
      <c r="AD441" s="15"/>
      <c r="AE441" s="15"/>
      <c r="AF441" s="15"/>
      <c r="AG441" s="15">
        <f t="shared" si="62"/>
        <v>1577.0150139580969</v>
      </c>
      <c r="AH441" s="15"/>
      <c r="AI441" s="15"/>
      <c r="AJ441" s="15"/>
      <c r="AK441" s="15">
        <f t="shared" si="60"/>
        <v>487.35325981668882</v>
      </c>
      <c r="AL441" s="15"/>
      <c r="AM441" s="15"/>
      <c r="AN441" s="15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</row>
    <row r="442" spans="1:86">
      <c r="A442" s="16">
        <v>397</v>
      </c>
      <c r="B442" s="16"/>
      <c r="C442" s="16"/>
      <c r="D442" s="16"/>
      <c r="E442" s="15">
        <f t="shared" si="55"/>
        <v>1754.7400000000005</v>
      </c>
      <c r="F442" s="15"/>
      <c r="G442" s="15"/>
      <c r="H442" s="15"/>
      <c r="I442" s="17">
        <f t="shared" si="56"/>
        <v>3.0327455919395463E-3</v>
      </c>
      <c r="J442" s="17"/>
      <c r="K442" s="17"/>
      <c r="L442" s="17"/>
      <c r="M442" s="15">
        <f t="shared" si="54"/>
        <v>434.78260869565219</v>
      </c>
      <c r="N442" s="15"/>
      <c r="O442" s="15"/>
      <c r="P442" s="15"/>
      <c r="Q442" s="18">
        <f t="shared" si="57"/>
        <v>273.18196987737332</v>
      </c>
      <c r="R442" s="19"/>
      <c r="S442" s="19"/>
      <c r="T442" s="20"/>
      <c r="U442" s="21">
        <f t="shared" si="58"/>
        <v>1.7632241813602015E-3</v>
      </c>
      <c r="V442" s="21"/>
      <c r="W442" s="21"/>
      <c r="X442" s="21"/>
      <c r="Y442" s="15">
        <f t="shared" si="59"/>
        <v>352.64483627204032</v>
      </c>
      <c r="Z442" s="15"/>
      <c r="AA442" s="15"/>
      <c r="AB442" s="15"/>
      <c r="AC442" s="15">
        <f t="shared" si="61"/>
        <v>443.14657078344692</v>
      </c>
      <c r="AD442" s="15"/>
      <c r="AE442" s="15"/>
      <c r="AF442" s="15"/>
      <c r="AG442" s="15">
        <f t="shared" si="62"/>
        <v>1584.7753990939268</v>
      </c>
      <c r="AH442" s="15"/>
      <c r="AI442" s="15"/>
      <c r="AJ442" s="15"/>
      <c r="AK442" s="15">
        <f t="shared" si="60"/>
        <v>486.47915105974312</v>
      </c>
      <c r="AL442" s="15"/>
      <c r="AM442" s="15"/>
      <c r="AN442" s="15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</row>
    <row r="443" spans="1:86">
      <c r="A443" s="16">
        <v>398</v>
      </c>
      <c r="B443" s="16"/>
      <c r="C443" s="16"/>
      <c r="D443" s="16"/>
      <c r="E443" s="15">
        <f t="shared" si="55"/>
        <v>1759.1600000000005</v>
      </c>
      <c r="F443" s="15"/>
      <c r="G443" s="15"/>
      <c r="H443" s="15"/>
      <c r="I443" s="17">
        <f t="shared" si="56"/>
        <v>3.0339195979899496E-3</v>
      </c>
      <c r="J443" s="17"/>
      <c r="K443" s="17"/>
      <c r="L443" s="17"/>
      <c r="M443" s="15">
        <f t="shared" si="54"/>
        <v>434.78260869565219</v>
      </c>
      <c r="N443" s="15"/>
      <c r="O443" s="15"/>
      <c r="P443" s="15"/>
      <c r="Q443" s="18">
        <f t="shared" si="57"/>
        <v>273.18196987737332</v>
      </c>
      <c r="R443" s="19"/>
      <c r="S443" s="19"/>
      <c r="T443" s="20"/>
      <c r="U443" s="21">
        <f t="shared" si="58"/>
        <v>1.7500000000000003E-3</v>
      </c>
      <c r="V443" s="21"/>
      <c r="W443" s="21"/>
      <c r="X443" s="21"/>
      <c r="Y443" s="15">
        <f t="shared" si="59"/>
        <v>350.00000000000006</v>
      </c>
      <c r="Z443" s="15"/>
      <c r="AA443" s="15"/>
      <c r="AB443" s="15"/>
      <c r="AC443" s="15">
        <f t="shared" si="61"/>
        <v>439.82297150257108</v>
      </c>
      <c r="AD443" s="15"/>
      <c r="AE443" s="15"/>
      <c r="AF443" s="15"/>
      <c r="AG443" s="15">
        <f t="shared" si="62"/>
        <v>1592.5189983748028</v>
      </c>
      <c r="AH443" s="15"/>
      <c r="AI443" s="15"/>
      <c r="AJ443" s="15"/>
      <c r="AK443" s="15">
        <f t="shared" si="60"/>
        <v>485.60607205534495</v>
      </c>
      <c r="AL443" s="15"/>
      <c r="AM443" s="15"/>
      <c r="AN443" s="15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</row>
    <row r="444" spans="1:86">
      <c r="A444" s="16">
        <v>399</v>
      </c>
      <c r="B444" s="16"/>
      <c r="C444" s="16"/>
      <c r="D444" s="16"/>
      <c r="E444" s="15">
        <f t="shared" si="55"/>
        <v>1763.5800000000004</v>
      </c>
      <c r="F444" s="15"/>
      <c r="G444" s="15"/>
      <c r="H444" s="15"/>
      <c r="I444" s="17">
        <f t="shared" si="56"/>
        <v>3.0350877192982456E-3</v>
      </c>
      <c r="J444" s="17"/>
      <c r="K444" s="17"/>
      <c r="L444" s="17"/>
      <c r="M444" s="15">
        <f t="shared" si="54"/>
        <v>434.78260869565219</v>
      </c>
      <c r="N444" s="15"/>
      <c r="O444" s="15"/>
      <c r="P444" s="15"/>
      <c r="Q444" s="18">
        <f t="shared" si="57"/>
        <v>273.18196987737332</v>
      </c>
      <c r="R444" s="19"/>
      <c r="S444" s="19"/>
      <c r="T444" s="20"/>
      <c r="U444" s="21">
        <f t="shared" si="58"/>
        <v>1.7368421052631586E-3</v>
      </c>
      <c r="V444" s="21"/>
      <c r="W444" s="21"/>
      <c r="X444" s="21"/>
      <c r="Y444" s="15">
        <f t="shared" si="59"/>
        <v>347.36842105263173</v>
      </c>
      <c r="Z444" s="15"/>
      <c r="AA444" s="15"/>
      <c r="AB444" s="15"/>
      <c r="AC444" s="15">
        <f t="shared" si="61"/>
        <v>436.5160318672136</v>
      </c>
      <c r="AD444" s="15"/>
      <c r="AE444" s="15"/>
      <c r="AF444" s="15"/>
      <c r="AG444" s="15">
        <f t="shared" si="62"/>
        <v>1600.2459380101602</v>
      </c>
      <c r="AH444" s="15"/>
      <c r="AI444" s="15"/>
      <c r="AJ444" s="15"/>
      <c r="AK444" s="15">
        <f t="shared" si="60"/>
        <v>484.73398847452768</v>
      </c>
      <c r="AL444" s="15"/>
      <c r="AM444" s="15"/>
      <c r="AN444" s="15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</row>
    <row r="445" spans="1:86">
      <c r="A445" s="16">
        <v>400</v>
      </c>
      <c r="B445" s="16"/>
      <c r="C445" s="16"/>
      <c r="D445" s="16"/>
      <c r="E445" s="15">
        <f t="shared" si="55"/>
        <v>1768.0000000000005</v>
      </c>
      <c r="F445" s="15"/>
      <c r="G445" s="15"/>
      <c r="H445" s="15"/>
      <c r="I445" s="17">
        <f t="shared" si="56"/>
        <v>3.0362500000000003E-3</v>
      </c>
      <c r="J445" s="17"/>
      <c r="K445" s="17"/>
      <c r="L445" s="17"/>
      <c r="M445" s="15">
        <f t="shared" si="54"/>
        <v>434.78260869565219</v>
      </c>
      <c r="N445" s="15"/>
      <c r="O445" s="15"/>
      <c r="P445" s="15"/>
      <c r="Q445" s="18">
        <f t="shared" si="57"/>
        <v>273.18196987737332</v>
      </c>
      <c r="R445" s="19"/>
      <c r="S445" s="19"/>
      <c r="T445" s="20"/>
      <c r="U445" s="21">
        <f t="shared" si="58"/>
        <v>1.72375E-3</v>
      </c>
      <c r="V445" s="21"/>
      <c r="W445" s="21"/>
      <c r="X445" s="21"/>
      <c r="Y445" s="15">
        <f t="shared" si="59"/>
        <v>344.75</v>
      </c>
      <c r="Z445" s="15"/>
      <c r="AA445" s="15"/>
      <c r="AB445" s="15"/>
      <c r="AC445" s="15">
        <f t="shared" si="61"/>
        <v>433.22562693003243</v>
      </c>
      <c r="AD445" s="15"/>
      <c r="AE445" s="15"/>
      <c r="AF445" s="15"/>
      <c r="AG445" s="15">
        <f t="shared" si="62"/>
        <v>1607.9563429473415</v>
      </c>
      <c r="AH445" s="15"/>
      <c r="AI445" s="15"/>
      <c r="AJ445" s="15"/>
      <c r="AK445" s="15">
        <f t="shared" si="60"/>
        <v>483.86286633161444</v>
      </c>
      <c r="AL445" s="15"/>
      <c r="AM445" s="15"/>
      <c r="AN445" s="15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</row>
    <row r="446" spans="1:86">
      <c r="A446" s="16">
        <v>401</v>
      </c>
      <c r="B446" s="16"/>
      <c r="C446" s="16"/>
      <c r="D446" s="16"/>
      <c r="E446" s="15">
        <f t="shared" si="55"/>
        <v>1772.4200000000005</v>
      </c>
      <c r="F446" s="15"/>
      <c r="G446" s="15"/>
      <c r="H446" s="15"/>
      <c r="I446" s="17">
        <f t="shared" si="56"/>
        <v>3.0374064837905236E-3</v>
      </c>
      <c r="J446" s="17"/>
      <c r="K446" s="17"/>
      <c r="L446" s="17"/>
      <c r="M446" s="15">
        <f t="shared" si="54"/>
        <v>434.78260869565219</v>
      </c>
      <c r="N446" s="15"/>
      <c r="O446" s="15"/>
      <c r="P446" s="15"/>
      <c r="Q446" s="18">
        <f t="shared" si="57"/>
        <v>273.18196987737332</v>
      </c>
      <c r="R446" s="19"/>
      <c r="S446" s="19"/>
      <c r="T446" s="20"/>
      <c r="U446" s="21">
        <f t="shared" si="58"/>
        <v>1.7107231920199507E-3</v>
      </c>
      <c r="V446" s="21"/>
      <c r="W446" s="21"/>
      <c r="X446" s="21"/>
      <c r="Y446" s="15">
        <f t="shared" si="59"/>
        <v>342.14463840399014</v>
      </c>
      <c r="Z446" s="15"/>
      <c r="AA446" s="15"/>
      <c r="AB446" s="15"/>
      <c r="AC446" s="15">
        <f t="shared" si="61"/>
        <v>429.95163299004457</v>
      </c>
      <c r="AD446" s="15"/>
      <c r="AE446" s="15"/>
      <c r="AF446" s="15"/>
      <c r="AG446" s="15">
        <f t="shared" si="62"/>
        <v>1615.6503368873293</v>
      </c>
      <c r="AH446" s="15"/>
      <c r="AI446" s="15"/>
      <c r="AJ446" s="15"/>
      <c r="AK446" s="15">
        <f t="shared" si="60"/>
        <v>482.99267197993771</v>
      </c>
      <c r="AL446" s="15"/>
      <c r="AM446" s="15"/>
      <c r="AN446" s="15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</row>
    <row r="447" spans="1:86">
      <c r="A447" s="16">
        <v>402</v>
      </c>
      <c r="B447" s="16"/>
      <c r="C447" s="16"/>
      <c r="D447" s="16"/>
      <c r="E447" s="15">
        <f t="shared" si="55"/>
        <v>1776.8400000000004</v>
      </c>
      <c r="F447" s="15"/>
      <c r="G447" s="15"/>
      <c r="H447" s="15"/>
      <c r="I447" s="17">
        <f t="shared" si="56"/>
        <v>3.0385572139303482E-3</v>
      </c>
      <c r="J447" s="17"/>
      <c r="K447" s="17"/>
      <c r="L447" s="17"/>
      <c r="M447" s="15">
        <f t="shared" ref="M447:M507" si="63">IF(ABS(I447)&gt;D$36/(1000*D$37),IF(I447&lt;0,-D$36,D$36),(I447*D$37*1000))</f>
        <v>434.78260869565219</v>
      </c>
      <c r="N447" s="15"/>
      <c r="O447" s="15"/>
      <c r="P447" s="15"/>
      <c r="Q447" s="18">
        <f t="shared" si="57"/>
        <v>273.18196987737332</v>
      </c>
      <c r="R447" s="19"/>
      <c r="S447" s="19"/>
      <c r="T447" s="20"/>
      <c r="U447" s="21">
        <f t="shared" si="58"/>
        <v>1.6977611940298507E-3</v>
      </c>
      <c r="V447" s="21"/>
      <c r="W447" s="21"/>
      <c r="X447" s="21"/>
      <c r="Y447" s="15">
        <f t="shared" si="59"/>
        <v>339.55223880597015</v>
      </c>
      <c r="Z447" s="15"/>
      <c r="AA447" s="15"/>
      <c r="AB447" s="15"/>
      <c r="AC447" s="15">
        <f t="shared" si="61"/>
        <v>426.69392757712114</v>
      </c>
      <c r="AD447" s="15"/>
      <c r="AE447" s="15"/>
      <c r="AF447" s="15"/>
      <c r="AG447" s="15">
        <f t="shared" si="62"/>
        <v>1623.3280423002525</v>
      </c>
      <c r="AH447" s="15"/>
      <c r="AI447" s="15"/>
      <c r="AJ447" s="15"/>
      <c r="AK447" s="15">
        <f t="shared" si="60"/>
        <v>482.12337210762252</v>
      </c>
      <c r="AL447" s="15"/>
      <c r="AM447" s="15"/>
      <c r="AN447" s="15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</row>
    <row r="448" spans="1:86">
      <c r="A448" s="16">
        <v>403</v>
      </c>
      <c r="B448" s="16"/>
      <c r="C448" s="16"/>
      <c r="D448" s="16"/>
      <c r="E448" s="15">
        <f t="shared" si="55"/>
        <v>1781.2600000000004</v>
      </c>
      <c r="F448" s="15"/>
      <c r="G448" s="15"/>
      <c r="H448" s="15"/>
      <c r="I448" s="17">
        <f t="shared" si="56"/>
        <v>3.0397022332506207E-3</v>
      </c>
      <c r="J448" s="17"/>
      <c r="K448" s="17"/>
      <c r="L448" s="17"/>
      <c r="M448" s="15">
        <f t="shared" si="63"/>
        <v>434.78260869565219</v>
      </c>
      <c r="N448" s="15"/>
      <c r="O448" s="15"/>
      <c r="P448" s="15"/>
      <c r="Q448" s="18">
        <f t="shared" si="57"/>
        <v>273.18196987737332</v>
      </c>
      <c r="R448" s="19"/>
      <c r="S448" s="19"/>
      <c r="T448" s="20"/>
      <c r="U448" s="21">
        <f t="shared" si="58"/>
        <v>1.6848635235732008E-3</v>
      </c>
      <c r="V448" s="21"/>
      <c r="W448" s="21"/>
      <c r="X448" s="21"/>
      <c r="Y448" s="15">
        <f t="shared" si="59"/>
        <v>336.9727047146402</v>
      </c>
      <c r="Z448" s="15"/>
      <c r="AA448" s="15"/>
      <c r="AB448" s="15"/>
      <c r="AC448" s="15">
        <f t="shared" si="61"/>
        <v>423.45238943671853</v>
      </c>
      <c r="AD448" s="15"/>
      <c r="AE448" s="15"/>
      <c r="AF448" s="15"/>
      <c r="AG448" s="15">
        <f t="shared" si="62"/>
        <v>1630.9895804406551</v>
      </c>
      <c r="AH448" s="15"/>
      <c r="AI448" s="15"/>
      <c r="AJ448" s="15"/>
      <c r="AK448" s="15">
        <f t="shared" si="60"/>
        <v>481.25493373343301</v>
      </c>
      <c r="AL448" s="15"/>
      <c r="AM448" s="15"/>
      <c r="AN448" s="15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</row>
    <row r="449" spans="1:86">
      <c r="A449" s="16">
        <v>404</v>
      </c>
      <c r="B449" s="16"/>
      <c r="C449" s="16"/>
      <c r="D449" s="16"/>
      <c r="E449" s="15">
        <f t="shared" si="55"/>
        <v>1785.6800000000005</v>
      </c>
      <c r="F449" s="15"/>
      <c r="G449" s="15"/>
      <c r="H449" s="15"/>
      <c r="I449" s="17">
        <f t="shared" si="56"/>
        <v>3.0408415841584155E-3</v>
      </c>
      <c r="J449" s="17"/>
      <c r="K449" s="17"/>
      <c r="L449" s="17"/>
      <c r="M449" s="15">
        <f t="shared" si="63"/>
        <v>434.78260869565219</v>
      </c>
      <c r="N449" s="15"/>
      <c r="O449" s="15"/>
      <c r="P449" s="15"/>
      <c r="Q449" s="18">
        <f t="shared" si="57"/>
        <v>273.18196987737332</v>
      </c>
      <c r="R449" s="19"/>
      <c r="S449" s="19"/>
      <c r="T449" s="20"/>
      <c r="U449" s="21">
        <f t="shared" si="58"/>
        <v>1.6720297029702972E-3</v>
      </c>
      <c r="V449" s="21"/>
      <c r="W449" s="21"/>
      <c r="X449" s="21"/>
      <c r="Y449" s="15">
        <f t="shared" si="59"/>
        <v>334.40594059405942</v>
      </c>
      <c r="Z449" s="15"/>
      <c r="AA449" s="15"/>
      <c r="AB449" s="15"/>
      <c r="AC449" s="15">
        <f t="shared" si="61"/>
        <v>420.22689851483273</v>
      </c>
      <c r="AD449" s="15"/>
      <c r="AE449" s="15"/>
      <c r="AF449" s="15"/>
      <c r="AG449" s="15">
        <f t="shared" si="62"/>
        <v>1638.6350713625409</v>
      </c>
      <c r="AH449" s="15"/>
      <c r="AI449" s="15"/>
      <c r="AJ449" s="15"/>
      <c r="AK449" s="15">
        <f t="shared" si="60"/>
        <v>480.38732420268008</v>
      </c>
      <c r="AL449" s="15"/>
      <c r="AM449" s="15"/>
      <c r="AN449" s="15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</row>
    <row r="450" spans="1:86">
      <c r="A450" s="16">
        <v>405</v>
      </c>
      <c r="B450" s="16"/>
      <c r="C450" s="16"/>
      <c r="D450" s="16"/>
      <c r="E450" s="15">
        <f t="shared" si="55"/>
        <v>1790.1000000000004</v>
      </c>
      <c r="F450" s="15"/>
      <c r="G450" s="15"/>
      <c r="H450" s="15"/>
      <c r="I450" s="17">
        <f t="shared" si="56"/>
        <v>3.0419753086419754E-3</v>
      </c>
      <c r="J450" s="17"/>
      <c r="K450" s="17"/>
      <c r="L450" s="17"/>
      <c r="M450" s="15">
        <f t="shared" si="63"/>
        <v>434.78260869565219</v>
      </c>
      <c r="N450" s="15"/>
      <c r="O450" s="15"/>
      <c r="P450" s="15"/>
      <c r="Q450" s="18">
        <f t="shared" si="57"/>
        <v>273.18196987737332</v>
      </c>
      <c r="R450" s="19"/>
      <c r="S450" s="19"/>
      <c r="T450" s="20"/>
      <c r="U450" s="21">
        <f t="shared" si="58"/>
        <v>1.6592592592592592E-3</v>
      </c>
      <c r="V450" s="21"/>
      <c r="W450" s="21"/>
      <c r="X450" s="21"/>
      <c r="Y450" s="15">
        <f t="shared" si="59"/>
        <v>331.85185185185185</v>
      </c>
      <c r="Z450" s="15"/>
      <c r="AA450" s="15"/>
      <c r="AB450" s="15"/>
      <c r="AC450" s="15">
        <f t="shared" si="61"/>
        <v>417.01733594317852</v>
      </c>
      <c r="AD450" s="15"/>
      <c r="AE450" s="15"/>
      <c r="AF450" s="15"/>
      <c r="AG450" s="15">
        <f t="shared" si="62"/>
        <v>1646.2646339341952</v>
      </c>
      <c r="AH450" s="15"/>
      <c r="AI450" s="15"/>
      <c r="AJ450" s="15"/>
      <c r="AK450" s="15">
        <f t="shared" si="60"/>
        <v>479.52051118319014</v>
      </c>
      <c r="AL450" s="15"/>
      <c r="AM450" s="15"/>
      <c r="AN450" s="15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</row>
    <row r="451" spans="1:86">
      <c r="A451" s="16">
        <v>406</v>
      </c>
      <c r="B451" s="16"/>
      <c r="C451" s="16"/>
      <c r="D451" s="16"/>
      <c r="E451" s="15">
        <f t="shared" si="55"/>
        <v>1794.5200000000004</v>
      </c>
      <c r="F451" s="15"/>
      <c r="G451" s="15"/>
      <c r="H451" s="15"/>
      <c r="I451" s="17">
        <f t="shared" si="56"/>
        <v>3.0431034482758623E-3</v>
      </c>
      <c r="J451" s="17"/>
      <c r="K451" s="17"/>
      <c r="L451" s="17"/>
      <c r="M451" s="15">
        <f t="shared" si="63"/>
        <v>434.78260869565219</v>
      </c>
      <c r="N451" s="15"/>
      <c r="O451" s="15"/>
      <c r="P451" s="15"/>
      <c r="Q451" s="18">
        <f t="shared" si="57"/>
        <v>273.18196987737332</v>
      </c>
      <c r="R451" s="19"/>
      <c r="S451" s="19"/>
      <c r="T451" s="20"/>
      <c r="U451" s="21">
        <f t="shared" si="58"/>
        <v>1.646551724137931E-3</v>
      </c>
      <c r="V451" s="21"/>
      <c r="W451" s="21"/>
      <c r="X451" s="21"/>
      <c r="Y451" s="15">
        <f t="shared" si="59"/>
        <v>329.31034482758622</v>
      </c>
      <c r="Z451" s="15"/>
      <c r="AA451" s="15"/>
      <c r="AB451" s="15"/>
      <c r="AC451" s="15">
        <f t="shared" si="61"/>
        <v>413.82358402458658</v>
      </c>
      <c r="AD451" s="15"/>
      <c r="AE451" s="15"/>
      <c r="AF451" s="15"/>
      <c r="AG451" s="15">
        <f t="shared" si="62"/>
        <v>1653.8783858527872</v>
      </c>
      <c r="AH451" s="15"/>
      <c r="AI451" s="15"/>
      <c r="AJ451" s="15"/>
      <c r="AK451" s="15">
        <f t="shared" si="60"/>
        <v>478.65446266133313</v>
      </c>
      <c r="AL451" s="15"/>
      <c r="AM451" s="15"/>
      <c r="AN451" s="15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</row>
    <row r="452" spans="1:86">
      <c r="A452" s="16">
        <v>407</v>
      </c>
      <c r="B452" s="16"/>
      <c r="C452" s="16"/>
      <c r="D452" s="16"/>
      <c r="E452" s="15">
        <f t="shared" si="55"/>
        <v>1798.9400000000005</v>
      </c>
      <c r="F452" s="15"/>
      <c r="G452" s="15"/>
      <c r="H452" s="15"/>
      <c r="I452" s="17">
        <f t="shared" si="56"/>
        <v>3.0442260442260444E-3</v>
      </c>
      <c r="J452" s="17"/>
      <c r="K452" s="17"/>
      <c r="L452" s="17"/>
      <c r="M452" s="15">
        <f t="shared" si="63"/>
        <v>434.78260869565219</v>
      </c>
      <c r="N452" s="15"/>
      <c r="O452" s="15"/>
      <c r="P452" s="15"/>
      <c r="Q452" s="18">
        <f t="shared" si="57"/>
        <v>273.18196987737332</v>
      </c>
      <c r="R452" s="19"/>
      <c r="S452" s="19"/>
      <c r="T452" s="20"/>
      <c r="U452" s="21">
        <f t="shared" si="58"/>
        <v>1.6339066339066343E-3</v>
      </c>
      <c r="V452" s="21"/>
      <c r="W452" s="21"/>
      <c r="X452" s="21"/>
      <c r="Y452" s="15">
        <f t="shared" si="59"/>
        <v>326.78132678132687</v>
      </c>
      <c r="Z452" s="15"/>
      <c r="AA452" s="15"/>
      <c r="AB452" s="15"/>
      <c r="AC452" s="15">
        <f t="shared" si="61"/>
        <v>410.64552621861674</v>
      </c>
      <c r="AD452" s="15"/>
      <c r="AE452" s="15"/>
      <c r="AF452" s="15"/>
      <c r="AG452" s="15">
        <f t="shared" si="62"/>
        <v>1661.476443658757</v>
      </c>
      <c r="AH452" s="15"/>
      <c r="AI452" s="15"/>
      <c r="AJ452" s="15"/>
      <c r="AK452" s="15">
        <f t="shared" si="60"/>
        <v>477.78914693810935</v>
      </c>
      <c r="AL452" s="15"/>
      <c r="AM452" s="15"/>
      <c r="AN452" s="15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</row>
    <row r="453" spans="1:86">
      <c r="A453" s="16">
        <v>408</v>
      </c>
      <c r="B453" s="16"/>
      <c r="C453" s="16"/>
      <c r="D453" s="16"/>
      <c r="E453" s="15">
        <f t="shared" si="55"/>
        <v>1803.3600000000004</v>
      </c>
      <c r="F453" s="15"/>
      <c r="G453" s="15"/>
      <c r="H453" s="15"/>
      <c r="I453" s="17">
        <f t="shared" si="56"/>
        <v>3.0453431372549017E-3</v>
      </c>
      <c r="J453" s="17"/>
      <c r="K453" s="17"/>
      <c r="L453" s="17"/>
      <c r="M453" s="15">
        <f t="shared" si="63"/>
        <v>434.78260869565219</v>
      </c>
      <c r="N453" s="15"/>
      <c r="O453" s="15"/>
      <c r="P453" s="15"/>
      <c r="Q453" s="18">
        <f t="shared" si="57"/>
        <v>273.18196987737332</v>
      </c>
      <c r="R453" s="19"/>
      <c r="S453" s="19"/>
      <c r="T453" s="20"/>
      <c r="U453" s="21">
        <f t="shared" si="58"/>
        <v>1.6213235294117649E-3</v>
      </c>
      <c r="V453" s="21"/>
      <c r="W453" s="21"/>
      <c r="X453" s="21"/>
      <c r="Y453" s="15">
        <f t="shared" si="59"/>
        <v>324.26470588235293</v>
      </c>
      <c r="Z453" s="15"/>
      <c r="AA453" s="15"/>
      <c r="AB453" s="15"/>
      <c r="AC453" s="15">
        <f t="shared" si="61"/>
        <v>407.48304712738195</v>
      </c>
      <c r="AD453" s="15"/>
      <c r="AE453" s="15"/>
      <c r="AF453" s="15"/>
      <c r="AG453" s="15">
        <f t="shared" si="62"/>
        <v>1669.0589227499916</v>
      </c>
      <c r="AH453" s="15"/>
      <c r="AI453" s="15"/>
      <c r="AJ453" s="15"/>
      <c r="AK453" s="15">
        <f t="shared" si="60"/>
        <v>476.92453262529347</v>
      </c>
      <c r="AL453" s="15"/>
      <c r="AM453" s="15"/>
      <c r="AN453" s="15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</row>
    <row r="454" spans="1:86">
      <c r="A454" s="16">
        <v>409</v>
      </c>
      <c r="B454" s="16"/>
      <c r="C454" s="16"/>
      <c r="D454" s="16"/>
      <c r="E454" s="15">
        <f t="shared" si="55"/>
        <v>1807.7800000000004</v>
      </c>
      <c r="F454" s="15"/>
      <c r="G454" s="15"/>
      <c r="H454" s="15"/>
      <c r="I454" s="17">
        <f t="shared" si="56"/>
        <v>3.0464547677261614E-3</v>
      </c>
      <c r="J454" s="17"/>
      <c r="K454" s="17"/>
      <c r="L454" s="17"/>
      <c r="M454" s="15">
        <f t="shared" si="63"/>
        <v>434.78260869565219</v>
      </c>
      <c r="N454" s="15"/>
      <c r="O454" s="15"/>
      <c r="P454" s="15"/>
      <c r="Q454" s="18">
        <f t="shared" si="57"/>
        <v>273.18196987737332</v>
      </c>
      <c r="R454" s="19"/>
      <c r="S454" s="19"/>
      <c r="T454" s="20"/>
      <c r="U454" s="21">
        <f t="shared" si="58"/>
        <v>1.6088019559902206E-3</v>
      </c>
      <c r="V454" s="21"/>
      <c r="W454" s="21"/>
      <c r="X454" s="21"/>
      <c r="Y454" s="15">
        <f t="shared" si="59"/>
        <v>321.76039119804409</v>
      </c>
      <c r="Z454" s="15"/>
      <c r="AA454" s="15"/>
      <c r="AB454" s="15"/>
      <c r="AC454" s="15">
        <f t="shared" si="61"/>
        <v>404.33603248158124</v>
      </c>
      <c r="AD454" s="15"/>
      <c r="AE454" s="15"/>
      <c r="AF454" s="15"/>
      <c r="AG454" s="15">
        <f t="shared" si="62"/>
        <v>1676.6259373957923</v>
      </c>
      <c r="AH454" s="15"/>
      <c r="AI454" s="15"/>
      <c r="AJ454" s="15"/>
      <c r="AK454" s="15">
        <f t="shared" si="60"/>
        <v>476.06058864163566</v>
      </c>
      <c r="AL454" s="15"/>
      <c r="AM454" s="15"/>
      <c r="AN454" s="15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</row>
    <row r="455" spans="1:86">
      <c r="A455" s="16">
        <v>410</v>
      </c>
      <c r="B455" s="16"/>
      <c r="C455" s="16"/>
      <c r="D455" s="16"/>
      <c r="E455" s="15">
        <f t="shared" si="55"/>
        <v>1812.2000000000005</v>
      </c>
      <c r="F455" s="15"/>
      <c r="G455" s="15"/>
      <c r="H455" s="15"/>
      <c r="I455" s="17">
        <f t="shared" si="56"/>
        <v>3.0475609756097561E-3</v>
      </c>
      <c r="J455" s="17"/>
      <c r="K455" s="17"/>
      <c r="L455" s="17"/>
      <c r="M455" s="15">
        <f t="shared" si="63"/>
        <v>434.78260869565219</v>
      </c>
      <c r="N455" s="15"/>
      <c r="O455" s="15"/>
      <c r="P455" s="15"/>
      <c r="Q455" s="18">
        <f t="shared" si="57"/>
        <v>273.18196987737332</v>
      </c>
      <c r="R455" s="19"/>
      <c r="S455" s="19"/>
      <c r="T455" s="20"/>
      <c r="U455" s="21">
        <f t="shared" si="58"/>
        <v>1.5963414634146346E-3</v>
      </c>
      <c r="V455" s="21"/>
      <c r="W455" s="21"/>
      <c r="X455" s="21"/>
      <c r="Y455" s="15">
        <f t="shared" si="59"/>
        <v>319.26829268292693</v>
      </c>
      <c r="Z455" s="15"/>
      <c r="AA455" s="15"/>
      <c r="AB455" s="15"/>
      <c r="AC455" s="15">
        <f t="shared" si="61"/>
        <v>401.20436912673574</v>
      </c>
      <c r="AD455" s="15"/>
      <c r="AE455" s="15"/>
      <c r="AF455" s="15"/>
      <c r="AG455" s="15">
        <f t="shared" si="62"/>
        <v>1684.1776007506378</v>
      </c>
      <c r="AH455" s="15"/>
      <c r="AI455" s="15"/>
      <c r="AJ455" s="15"/>
      <c r="AK455" s="15">
        <f t="shared" si="60"/>
        <v>475.19728420911775</v>
      </c>
      <c r="AL455" s="15"/>
      <c r="AM455" s="15"/>
      <c r="AN455" s="15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</row>
    <row r="456" spans="1:86">
      <c r="A456" s="16">
        <v>411</v>
      </c>
      <c r="B456" s="16"/>
      <c r="C456" s="16"/>
      <c r="D456" s="16"/>
      <c r="E456" s="15">
        <f t="shared" si="55"/>
        <v>1816.6200000000006</v>
      </c>
      <c r="F456" s="15"/>
      <c r="G456" s="15"/>
      <c r="H456" s="15"/>
      <c r="I456" s="17">
        <f t="shared" si="56"/>
        <v>3.0486618004866182E-3</v>
      </c>
      <c r="J456" s="17"/>
      <c r="K456" s="17"/>
      <c r="L456" s="17"/>
      <c r="M456" s="15">
        <f t="shared" si="63"/>
        <v>434.78260869565219</v>
      </c>
      <c r="N456" s="15"/>
      <c r="O456" s="15"/>
      <c r="P456" s="15"/>
      <c r="Q456" s="18">
        <f t="shared" si="57"/>
        <v>273.18196987737332</v>
      </c>
      <c r="R456" s="19"/>
      <c r="S456" s="19"/>
      <c r="T456" s="20"/>
      <c r="U456" s="21">
        <f t="shared" si="58"/>
        <v>1.5839416058394166E-3</v>
      </c>
      <c r="V456" s="21"/>
      <c r="W456" s="21"/>
      <c r="X456" s="21"/>
      <c r="Y456" s="15">
        <f t="shared" si="59"/>
        <v>316.78832116788328</v>
      </c>
      <c r="Z456" s="15"/>
      <c r="AA456" s="15"/>
      <c r="AB456" s="15"/>
      <c r="AC456" s="15">
        <f t="shared" si="61"/>
        <v>398.08794500962642</v>
      </c>
      <c r="AD456" s="15"/>
      <c r="AE456" s="15"/>
      <c r="AF456" s="15"/>
      <c r="AG456" s="15">
        <f t="shared" si="62"/>
        <v>1691.7140248677474</v>
      </c>
      <c r="AH456" s="15"/>
      <c r="AI456" s="15"/>
      <c r="AJ456" s="15"/>
      <c r="AK456" s="15">
        <f t="shared" si="60"/>
        <v>474.33458884926404</v>
      </c>
      <c r="AL456" s="15"/>
      <c r="AM456" s="15"/>
      <c r="AN456" s="15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</row>
    <row r="457" spans="1:86">
      <c r="A457" s="16">
        <v>412</v>
      </c>
      <c r="B457" s="16"/>
      <c r="C457" s="16"/>
      <c r="D457" s="16"/>
      <c r="E457" s="15">
        <f t="shared" si="55"/>
        <v>1821.0400000000004</v>
      </c>
      <c r="F457" s="15"/>
      <c r="G457" s="15"/>
      <c r="H457" s="15"/>
      <c r="I457" s="17">
        <f t="shared" si="56"/>
        <v>3.0497572815533979E-3</v>
      </c>
      <c r="J457" s="17"/>
      <c r="K457" s="17"/>
      <c r="L457" s="17"/>
      <c r="M457" s="15">
        <f t="shared" si="63"/>
        <v>434.78260869565219</v>
      </c>
      <c r="N457" s="15"/>
      <c r="O457" s="15"/>
      <c r="P457" s="15"/>
      <c r="Q457" s="18">
        <f t="shared" si="57"/>
        <v>273.18196987737332</v>
      </c>
      <c r="R457" s="19"/>
      <c r="S457" s="19"/>
      <c r="T457" s="20"/>
      <c r="U457" s="21">
        <f t="shared" si="58"/>
        <v>1.5716019417475733E-3</v>
      </c>
      <c r="V457" s="21"/>
      <c r="W457" s="21"/>
      <c r="X457" s="21"/>
      <c r="Y457" s="15">
        <f t="shared" si="59"/>
        <v>314.32038834951464</v>
      </c>
      <c r="Z457" s="15"/>
      <c r="AA457" s="15"/>
      <c r="AB457" s="15"/>
      <c r="AC457" s="15">
        <f t="shared" si="61"/>
        <v>394.98664916493044</v>
      </c>
      <c r="AD457" s="15"/>
      <c r="AE457" s="15"/>
      <c r="AF457" s="15"/>
      <c r="AG457" s="15">
        <f t="shared" si="62"/>
        <v>1699.2353207124434</v>
      </c>
      <c r="AH457" s="15"/>
      <c r="AI457" s="15"/>
      <c r="AJ457" s="15"/>
      <c r="AK457" s="15">
        <f t="shared" si="60"/>
        <v>473.47247237950666</v>
      </c>
      <c r="AL457" s="15"/>
      <c r="AM457" s="15"/>
      <c r="AN457" s="15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</row>
    <row r="458" spans="1:86">
      <c r="A458" s="16">
        <v>413</v>
      </c>
      <c r="B458" s="16"/>
      <c r="C458" s="16"/>
      <c r="D458" s="16"/>
      <c r="E458" s="15">
        <f t="shared" si="55"/>
        <v>1825.4600000000005</v>
      </c>
      <c r="F458" s="15"/>
      <c r="G458" s="15"/>
      <c r="H458" s="15"/>
      <c r="I458" s="17">
        <f t="shared" si="56"/>
        <v>3.0508474576271187E-3</v>
      </c>
      <c r="J458" s="17"/>
      <c r="K458" s="17"/>
      <c r="L458" s="17"/>
      <c r="M458" s="15">
        <f t="shared" si="63"/>
        <v>434.78260869565219</v>
      </c>
      <c r="N458" s="15"/>
      <c r="O458" s="15"/>
      <c r="P458" s="15"/>
      <c r="Q458" s="18">
        <f t="shared" si="57"/>
        <v>273.18196987737332</v>
      </c>
      <c r="R458" s="19"/>
      <c r="S458" s="19"/>
      <c r="T458" s="20"/>
      <c r="U458" s="21">
        <f t="shared" si="58"/>
        <v>1.5593220338983057E-3</v>
      </c>
      <c r="V458" s="21"/>
      <c r="W458" s="21"/>
      <c r="X458" s="21"/>
      <c r="Y458" s="15">
        <f t="shared" si="59"/>
        <v>311.86440677966112</v>
      </c>
      <c r="Z458" s="15"/>
      <c r="AA458" s="15"/>
      <c r="AB458" s="15"/>
      <c r="AC458" s="15">
        <f t="shared" si="61"/>
        <v>391.90037170204891</v>
      </c>
      <c r="AD458" s="15"/>
      <c r="AE458" s="15"/>
      <c r="AF458" s="15"/>
      <c r="AG458" s="15">
        <f t="shared" si="62"/>
        <v>1706.741598175325</v>
      </c>
      <c r="AH458" s="15"/>
      <c r="AI458" s="15"/>
      <c r="AJ458" s="15"/>
      <c r="AK458" s="15">
        <f t="shared" si="60"/>
        <v>472.61090490960288</v>
      </c>
      <c r="AL458" s="15"/>
      <c r="AM458" s="15"/>
      <c r="AN458" s="15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</row>
    <row r="459" spans="1:86">
      <c r="A459" s="16">
        <v>414</v>
      </c>
      <c r="B459" s="16"/>
      <c r="C459" s="16"/>
      <c r="D459" s="16"/>
      <c r="E459" s="15">
        <f t="shared" si="55"/>
        <v>1829.8800000000006</v>
      </c>
      <c r="F459" s="15"/>
      <c r="G459" s="15"/>
      <c r="H459" s="15"/>
      <c r="I459" s="17">
        <f t="shared" si="56"/>
        <v>3.0519323671497588E-3</v>
      </c>
      <c r="J459" s="17"/>
      <c r="K459" s="17"/>
      <c r="L459" s="17"/>
      <c r="M459" s="15">
        <f t="shared" si="63"/>
        <v>434.78260869565219</v>
      </c>
      <c r="N459" s="15"/>
      <c r="O459" s="15"/>
      <c r="P459" s="15"/>
      <c r="Q459" s="18">
        <f t="shared" si="57"/>
        <v>273.18196987737332</v>
      </c>
      <c r="R459" s="19"/>
      <c r="S459" s="19"/>
      <c r="T459" s="20"/>
      <c r="U459" s="21">
        <f t="shared" si="58"/>
        <v>1.5471014492753625E-3</v>
      </c>
      <c r="V459" s="21"/>
      <c r="W459" s="21"/>
      <c r="X459" s="21"/>
      <c r="Y459" s="15">
        <f t="shared" si="59"/>
        <v>309.42028985507255</v>
      </c>
      <c r="Z459" s="15"/>
      <c r="AA459" s="15"/>
      <c r="AB459" s="15"/>
      <c r="AC459" s="15">
        <f t="shared" si="61"/>
        <v>388.82900379212811</v>
      </c>
      <c r="AD459" s="15"/>
      <c r="AE459" s="15"/>
      <c r="AF459" s="15"/>
      <c r="AG459" s="15">
        <f t="shared" si="62"/>
        <v>1714.2329660852458</v>
      </c>
      <c r="AH459" s="15"/>
      <c r="AI459" s="15"/>
      <c r="AJ459" s="15"/>
      <c r="AK459" s="15">
        <f t="shared" si="60"/>
        <v>471.74985683810445</v>
      </c>
      <c r="AL459" s="15"/>
      <c r="AM459" s="15"/>
      <c r="AN459" s="15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</row>
    <row r="460" spans="1:86">
      <c r="A460" s="16">
        <v>415</v>
      </c>
      <c r="B460" s="16"/>
      <c r="C460" s="16"/>
      <c r="D460" s="16"/>
      <c r="E460" s="15">
        <f t="shared" si="55"/>
        <v>1834.3000000000004</v>
      </c>
      <c r="F460" s="15"/>
      <c r="G460" s="15"/>
      <c r="H460" s="15"/>
      <c r="I460" s="17">
        <f t="shared" si="56"/>
        <v>3.0530120481927713E-3</v>
      </c>
      <c r="J460" s="17"/>
      <c r="K460" s="17"/>
      <c r="L460" s="17"/>
      <c r="M460" s="15">
        <f t="shared" si="63"/>
        <v>434.78260869565219</v>
      </c>
      <c r="N460" s="15"/>
      <c r="O460" s="15"/>
      <c r="P460" s="15"/>
      <c r="Q460" s="18">
        <f t="shared" si="57"/>
        <v>273.18196987737332</v>
      </c>
      <c r="R460" s="19"/>
      <c r="S460" s="19"/>
      <c r="T460" s="20"/>
      <c r="U460" s="21">
        <f t="shared" si="58"/>
        <v>1.5349397590361451E-3</v>
      </c>
      <c r="V460" s="21"/>
      <c r="W460" s="21"/>
      <c r="X460" s="21"/>
      <c r="Y460" s="15">
        <f t="shared" si="59"/>
        <v>306.98795180722897</v>
      </c>
      <c r="Z460" s="15"/>
      <c r="AA460" s="15"/>
      <c r="AB460" s="15"/>
      <c r="AC460" s="15">
        <f t="shared" si="61"/>
        <v>385.7724376552672</v>
      </c>
      <c r="AD460" s="15"/>
      <c r="AE460" s="15"/>
      <c r="AF460" s="15"/>
      <c r="AG460" s="15">
        <f t="shared" si="62"/>
        <v>1721.7095322221064</v>
      </c>
      <c r="AH460" s="15"/>
      <c r="AI460" s="15"/>
      <c r="AJ460" s="15"/>
      <c r="AK460" s="15">
        <f t="shared" si="60"/>
        <v>470.8892988488783</v>
      </c>
      <c r="AL460" s="15"/>
      <c r="AM460" s="15"/>
      <c r="AN460" s="15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</row>
    <row r="461" spans="1:86">
      <c r="A461" s="16">
        <v>416</v>
      </c>
      <c r="B461" s="16"/>
      <c r="C461" s="16"/>
      <c r="D461" s="16"/>
      <c r="E461" s="15">
        <f t="shared" si="55"/>
        <v>1838.7200000000005</v>
      </c>
      <c r="F461" s="15"/>
      <c r="G461" s="15"/>
      <c r="H461" s="15"/>
      <c r="I461" s="17">
        <f t="shared" si="56"/>
        <v>3.0540865384615385E-3</v>
      </c>
      <c r="J461" s="17"/>
      <c r="K461" s="17"/>
      <c r="L461" s="17"/>
      <c r="M461" s="15">
        <f t="shared" si="63"/>
        <v>434.78260869565219</v>
      </c>
      <c r="N461" s="15"/>
      <c r="O461" s="15"/>
      <c r="P461" s="15"/>
      <c r="Q461" s="18">
        <f t="shared" si="57"/>
        <v>273.18196987737332</v>
      </c>
      <c r="R461" s="19"/>
      <c r="S461" s="19"/>
      <c r="T461" s="20"/>
      <c r="U461" s="21">
        <f t="shared" si="58"/>
        <v>1.5228365384615384E-3</v>
      </c>
      <c r="V461" s="21"/>
      <c r="W461" s="21"/>
      <c r="X461" s="21"/>
      <c r="Y461" s="15">
        <f t="shared" si="59"/>
        <v>304.56730769230768</v>
      </c>
      <c r="Z461" s="15"/>
      <c r="AA461" s="15"/>
      <c r="AB461" s="15"/>
      <c r="AC461" s="15">
        <f t="shared" si="61"/>
        <v>382.73056654791031</v>
      </c>
      <c r="AD461" s="15"/>
      <c r="AE461" s="15"/>
      <c r="AF461" s="15"/>
      <c r="AG461" s="15">
        <f t="shared" si="62"/>
        <v>1729.1714033294634</v>
      </c>
      <c r="AH461" s="15"/>
      <c r="AI461" s="15"/>
      <c r="AJ461" s="15"/>
      <c r="AK461" s="15">
        <f t="shared" si="60"/>
        <v>470.02920190767725</v>
      </c>
      <c r="AL461" s="15"/>
      <c r="AM461" s="15"/>
      <c r="AN461" s="15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</row>
    <row r="462" spans="1:86">
      <c r="A462" s="16">
        <v>417</v>
      </c>
      <c r="B462" s="16"/>
      <c r="C462" s="16"/>
      <c r="D462" s="16"/>
      <c r="E462" s="15">
        <f t="shared" si="55"/>
        <v>1843.1400000000006</v>
      </c>
      <c r="F462" s="15"/>
      <c r="G462" s="15"/>
      <c r="H462" s="15"/>
      <c r="I462" s="17">
        <f t="shared" si="56"/>
        <v>3.0551558752997601E-3</v>
      </c>
      <c r="J462" s="17"/>
      <c r="K462" s="17"/>
      <c r="L462" s="17"/>
      <c r="M462" s="15">
        <f t="shared" si="63"/>
        <v>434.78260869565219</v>
      </c>
      <c r="N462" s="15"/>
      <c r="O462" s="15"/>
      <c r="P462" s="15"/>
      <c r="Q462" s="18">
        <f t="shared" si="57"/>
        <v>273.18196987737332</v>
      </c>
      <c r="R462" s="19"/>
      <c r="S462" s="19"/>
      <c r="T462" s="20"/>
      <c r="U462" s="21">
        <f t="shared" si="58"/>
        <v>1.5107913669064753E-3</v>
      </c>
      <c r="V462" s="21"/>
      <c r="W462" s="21"/>
      <c r="X462" s="21"/>
      <c r="Y462" s="15">
        <f t="shared" si="59"/>
        <v>302.15827338129509</v>
      </c>
      <c r="Z462" s="15"/>
      <c r="AA462" s="15"/>
      <c r="AB462" s="15"/>
      <c r="AC462" s="15">
        <f t="shared" si="61"/>
        <v>379.70328475042123</v>
      </c>
      <c r="AD462" s="15"/>
      <c r="AE462" s="15"/>
      <c r="AF462" s="15"/>
      <c r="AG462" s="15">
        <f t="shared" si="62"/>
        <v>1736.6186851269524</v>
      </c>
      <c r="AH462" s="15"/>
      <c r="AI462" s="15"/>
      <c r="AJ462" s="15"/>
      <c r="AK462" s="15">
        <f t="shared" si="60"/>
        <v>469.16953725876022</v>
      </c>
      <c r="AL462" s="15"/>
      <c r="AM462" s="15"/>
      <c r="AN462" s="15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</row>
    <row r="463" spans="1:86">
      <c r="A463" s="16">
        <v>418</v>
      </c>
      <c r="B463" s="16"/>
      <c r="C463" s="16"/>
      <c r="D463" s="16"/>
      <c r="E463" s="15">
        <f t="shared" si="55"/>
        <v>1847.5600000000004</v>
      </c>
      <c r="F463" s="15"/>
      <c r="G463" s="15"/>
      <c r="H463" s="15"/>
      <c r="I463" s="17">
        <f t="shared" si="56"/>
        <v>3.0562200956937803E-3</v>
      </c>
      <c r="J463" s="17"/>
      <c r="K463" s="17"/>
      <c r="L463" s="17"/>
      <c r="M463" s="15">
        <f t="shared" si="63"/>
        <v>434.78260869565219</v>
      </c>
      <c r="N463" s="15"/>
      <c r="O463" s="15"/>
      <c r="P463" s="15"/>
      <c r="Q463" s="18">
        <f t="shared" si="57"/>
        <v>273.18196987737332</v>
      </c>
      <c r="R463" s="19"/>
      <c r="S463" s="19"/>
      <c r="T463" s="20"/>
      <c r="U463" s="21">
        <f t="shared" si="58"/>
        <v>1.4988038277511961E-3</v>
      </c>
      <c r="V463" s="21"/>
      <c r="W463" s="21"/>
      <c r="X463" s="21"/>
      <c r="Y463" s="15">
        <f t="shared" si="59"/>
        <v>299.76076555023923</v>
      </c>
      <c r="Z463" s="15"/>
      <c r="AA463" s="15"/>
      <c r="AB463" s="15"/>
      <c r="AC463" s="15">
        <f t="shared" si="61"/>
        <v>376.69048755483351</v>
      </c>
      <c r="AD463" s="15"/>
      <c r="AE463" s="15"/>
      <c r="AF463" s="15"/>
      <c r="AG463" s="15">
        <f t="shared" si="62"/>
        <v>1744.0514823225403</v>
      </c>
      <c r="AH463" s="15"/>
      <c r="AI463" s="15"/>
      <c r="AJ463" s="15"/>
      <c r="AK463" s="15">
        <f t="shared" si="60"/>
        <v>468.31027642156033</v>
      </c>
      <c r="AL463" s="15"/>
      <c r="AM463" s="15"/>
      <c r="AN463" s="15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</row>
    <row r="464" spans="1:86">
      <c r="A464" s="16">
        <v>419</v>
      </c>
      <c r="B464" s="16"/>
      <c r="C464" s="16"/>
      <c r="D464" s="16"/>
      <c r="E464" s="15">
        <f t="shared" si="55"/>
        <v>1851.9800000000005</v>
      </c>
      <c r="F464" s="15"/>
      <c r="G464" s="15"/>
      <c r="H464" s="15"/>
      <c r="I464" s="17">
        <f t="shared" si="56"/>
        <v>3.0572792362768496E-3</v>
      </c>
      <c r="J464" s="17"/>
      <c r="K464" s="17"/>
      <c r="L464" s="17"/>
      <c r="M464" s="15">
        <f t="shared" si="63"/>
        <v>434.78260869565219</v>
      </c>
      <c r="N464" s="15"/>
      <c r="O464" s="15"/>
      <c r="P464" s="15"/>
      <c r="Q464" s="18">
        <f t="shared" si="57"/>
        <v>273.18196987737332</v>
      </c>
      <c r="R464" s="19"/>
      <c r="S464" s="19"/>
      <c r="T464" s="20"/>
      <c r="U464" s="21">
        <f t="shared" si="58"/>
        <v>1.4868735083532225E-3</v>
      </c>
      <c r="V464" s="21"/>
      <c r="W464" s="21"/>
      <c r="X464" s="21"/>
      <c r="Y464" s="15">
        <f t="shared" si="59"/>
        <v>297.37470167064453</v>
      </c>
      <c r="Z464" s="15"/>
      <c r="AA464" s="15"/>
      <c r="AB464" s="15"/>
      <c r="AC464" s="15">
        <f t="shared" si="61"/>
        <v>373.69207125278132</v>
      </c>
      <c r="AD464" s="15"/>
      <c r="AE464" s="15"/>
      <c r="AF464" s="15"/>
      <c r="AG464" s="15">
        <f t="shared" si="62"/>
        <v>1751.4698986245926</v>
      </c>
      <c r="AH464" s="15"/>
      <c r="AI464" s="15"/>
      <c r="AJ464" s="15"/>
      <c r="AK464" s="15">
        <f t="shared" si="60"/>
        <v>467.45139118740212</v>
      </c>
      <c r="AL464" s="15"/>
      <c r="AM464" s="15"/>
      <c r="AN464" s="15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</row>
    <row r="465" spans="1:86">
      <c r="A465" s="16">
        <v>420</v>
      </c>
      <c r="B465" s="16"/>
      <c r="C465" s="16"/>
      <c r="D465" s="16"/>
      <c r="E465" s="15">
        <f t="shared" si="55"/>
        <v>1856.4000000000005</v>
      </c>
      <c r="F465" s="15"/>
      <c r="G465" s="15"/>
      <c r="H465" s="15"/>
      <c r="I465" s="17">
        <f t="shared" si="56"/>
        <v>3.0583333333333335E-3</v>
      </c>
      <c r="J465" s="17"/>
      <c r="K465" s="17"/>
      <c r="L465" s="17"/>
      <c r="M465" s="15">
        <f t="shared" si="63"/>
        <v>434.78260869565219</v>
      </c>
      <c r="N465" s="15"/>
      <c r="O465" s="15"/>
      <c r="P465" s="15"/>
      <c r="Q465" s="18">
        <f t="shared" si="57"/>
        <v>273.18196987737332</v>
      </c>
      <c r="R465" s="19"/>
      <c r="S465" s="19"/>
      <c r="T465" s="20"/>
      <c r="U465" s="21">
        <f t="shared" si="58"/>
        <v>1.4750000000000002E-3</v>
      </c>
      <c r="V465" s="21"/>
      <c r="W465" s="21"/>
      <c r="X465" s="21"/>
      <c r="Y465" s="15">
        <f t="shared" si="59"/>
        <v>295.00000000000006</v>
      </c>
      <c r="Z465" s="15"/>
      <c r="AA465" s="15"/>
      <c r="AB465" s="15"/>
      <c r="AC465" s="15">
        <f t="shared" si="61"/>
        <v>370.70793312359564</v>
      </c>
      <c r="AD465" s="15"/>
      <c r="AE465" s="15"/>
      <c r="AF465" s="15"/>
      <c r="AG465" s="15">
        <f t="shared" si="62"/>
        <v>1758.8740367537782</v>
      </c>
      <c r="AH465" s="15"/>
      <c r="AI465" s="15"/>
      <c r="AJ465" s="15"/>
      <c r="AK465" s="15">
        <f t="shared" si="60"/>
        <v>466.59285361626365</v>
      </c>
      <c r="AL465" s="15"/>
      <c r="AM465" s="15"/>
      <c r="AN465" s="15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</row>
    <row r="466" spans="1:86">
      <c r="A466" s="16">
        <v>421</v>
      </c>
      <c r="B466" s="16"/>
      <c r="C466" s="16"/>
      <c r="D466" s="16"/>
      <c r="E466" s="15">
        <f t="shared" si="55"/>
        <v>1860.8200000000004</v>
      </c>
      <c r="F466" s="15"/>
      <c r="G466" s="15"/>
      <c r="H466" s="15"/>
      <c r="I466" s="17">
        <f t="shared" si="56"/>
        <v>3.0593824228028503E-3</v>
      </c>
      <c r="J466" s="17"/>
      <c r="K466" s="17"/>
      <c r="L466" s="17"/>
      <c r="M466" s="15">
        <f t="shared" si="63"/>
        <v>434.78260869565219</v>
      </c>
      <c r="N466" s="15"/>
      <c r="O466" s="15"/>
      <c r="P466" s="15"/>
      <c r="Q466" s="18">
        <f t="shared" si="57"/>
        <v>273.18196987737332</v>
      </c>
      <c r="R466" s="19"/>
      <c r="S466" s="19"/>
      <c r="T466" s="20"/>
      <c r="U466" s="21">
        <f t="shared" si="58"/>
        <v>1.4631828978622333E-3</v>
      </c>
      <c r="V466" s="21"/>
      <c r="W466" s="21"/>
      <c r="X466" s="21"/>
      <c r="Y466" s="15">
        <f t="shared" si="59"/>
        <v>292.63657957244664</v>
      </c>
      <c r="Z466" s="15"/>
      <c r="AA466" s="15"/>
      <c r="AB466" s="15"/>
      <c r="AC466" s="15">
        <f t="shared" si="61"/>
        <v>367.73797142257735</v>
      </c>
      <c r="AD466" s="15"/>
      <c r="AE466" s="15"/>
      <c r="AF466" s="15"/>
      <c r="AG466" s="15">
        <f t="shared" si="62"/>
        <v>1766.2639984547961</v>
      </c>
      <c r="AH466" s="15"/>
      <c r="AI466" s="15"/>
      <c r="AJ466" s="15"/>
      <c r="AK466" s="15">
        <f t="shared" si="60"/>
        <v>465.73463603358664</v>
      </c>
      <c r="AL466" s="15"/>
      <c r="AM466" s="15"/>
      <c r="AN466" s="15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</row>
    <row r="467" spans="1:86">
      <c r="A467" s="16">
        <v>422</v>
      </c>
      <c r="B467" s="16"/>
      <c r="C467" s="16"/>
      <c r="D467" s="16"/>
      <c r="E467" s="15">
        <f t="shared" si="55"/>
        <v>1865.2400000000005</v>
      </c>
      <c r="F467" s="15"/>
      <c r="G467" s="15"/>
      <c r="H467" s="15"/>
      <c r="I467" s="17">
        <f t="shared" si="56"/>
        <v>3.0604265402843604E-3</v>
      </c>
      <c r="J467" s="17"/>
      <c r="K467" s="17"/>
      <c r="L467" s="17"/>
      <c r="M467" s="15">
        <f t="shared" si="63"/>
        <v>434.78260869565219</v>
      </c>
      <c r="N467" s="15"/>
      <c r="O467" s="15"/>
      <c r="P467" s="15"/>
      <c r="Q467" s="18">
        <f t="shared" si="57"/>
        <v>273.18196987737332</v>
      </c>
      <c r="R467" s="19"/>
      <c r="S467" s="19"/>
      <c r="T467" s="20"/>
      <c r="U467" s="21">
        <f t="shared" si="58"/>
        <v>1.451421800947868E-3</v>
      </c>
      <c r="V467" s="21"/>
      <c r="W467" s="21"/>
      <c r="X467" s="21"/>
      <c r="Y467" s="15">
        <f t="shared" si="59"/>
        <v>290.28436018957359</v>
      </c>
      <c r="Z467" s="15"/>
      <c r="AA467" s="15"/>
      <c r="AB467" s="15"/>
      <c r="AC467" s="15">
        <f t="shared" si="61"/>
        <v>364.78208536943117</v>
      </c>
      <c r="AD467" s="15"/>
      <c r="AE467" s="15"/>
      <c r="AF467" s="15"/>
      <c r="AG467" s="15">
        <f t="shared" si="62"/>
        <v>1773.6398845079425</v>
      </c>
      <c r="AH467" s="15"/>
      <c r="AI467" s="15"/>
      <c r="AJ467" s="15"/>
      <c r="AK467" s="15">
        <f t="shared" si="60"/>
        <v>464.87671102713091</v>
      </c>
      <c r="AL467" s="15"/>
      <c r="AM467" s="15"/>
      <c r="AN467" s="15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</row>
    <row r="468" spans="1:86">
      <c r="A468" s="16">
        <v>423</v>
      </c>
      <c r="B468" s="16"/>
      <c r="C468" s="16"/>
      <c r="D468" s="16"/>
      <c r="E468" s="15">
        <f t="shared" si="55"/>
        <v>1869.6600000000005</v>
      </c>
      <c r="F468" s="15"/>
      <c r="G468" s="15"/>
      <c r="H468" s="15"/>
      <c r="I468" s="17">
        <f t="shared" si="56"/>
        <v>3.0614657210401891E-3</v>
      </c>
      <c r="J468" s="17"/>
      <c r="K468" s="17"/>
      <c r="L468" s="17"/>
      <c r="M468" s="15">
        <f t="shared" si="63"/>
        <v>434.78260869565219</v>
      </c>
      <c r="N468" s="15"/>
      <c r="O468" s="15"/>
      <c r="P468" s="15"/>
      <c r="Q468" s="18">
        <f t="shared" si="57"/>
        <v>273.18196987737332</v>
      </c>
      <c r="R468" s="19"/>
      <c r="S468" s="19"/>
      <c r="T468" s="20"/>
      <c r="U468" s="21">
        <f t="shared" si="58"/>
        <v>1.4397163120567383E-3</v>
      </c>
      <c r="V468" s="21"/>
      <c r="W468" s="21"/>
      <c r="X468" s="21"/>
      <c r="Y468" s="15">
        <f t="shared" si="59"/>
        <v>287.94326241134763</v>
      </c>
      <c r="Z468" s="15"/>
      <c r="AA468" s="15"/>
      <c r="AB468" s="15"/>
      <c r="AC468" s="15">
        <f t="shared" si="61"/>
        <v>361.84017513686712</v>
      </c>
      <c r="AD468" s="15"/>
      <c r="AE468" s="15"/>
      <c r="AF468" s="15"/>
      <c r="AG468" s="15">
        <f t="shared" si="62"/>
        <v>1781.0017947405065</v>
      </c>
      <c r="AH468" s="15"/>
      <c r="AI468" s="15"/>
      <c r="AJ468" s="15"/>
      <c r="AK468" s="15">
        <f t="shared" si="60"/>
        <v>464.01905144387342</v>
      </c>
      <c r="AL468" s="15"/>
      <c r="AM468" s="15"/>
      <c r="AN468" s="15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</row>
    <row r="469" spans="1:86">
      <c r="A469" s="16">
        <v>424</v>
      </c>
      <c r="B469" s="16"/>
      <c r="C469" s="16"/>
      <c r="D469" s="16"/>
      <c r="E469" s="15">
        <f t="shared" si="55"/>
        <v>1874.0800000000004</v>
      </c>
      <c r="F469" s="15"/>
      <c r="G469" s="15"/>
      <c r="H469" s="15"/>
      <c r="I469" s="17">
        <f t="shared" si="56"/>
        <v>3.0625000000000001E-3</v>
      </c>
      <c r="J469" s="17"/>
      <c r="K469" s="17"/>
      <c r="L469" s="17"/>
      <c r="M469" s="15">
        <f t="shared" si="63"/>
        <v>434.78260869565219</v>
      </c>
      <c r="N469" s="15"/>
      <c r="O469" s="15"/>
      <c r="P469" s="15"/>
      <c r="Q469" s="18">
        <f t="shared" si="57"/>
        <v>273.18196987737332</v>
      </c>
      <c r="R469" s="19"/>
      <c r="S469" s="19"/>
      <c r="T469" s="20"/>
      <c r="U469" s="21">
        <f t="shared" si="58"/>
        <v>1.4280660377358491E-3</v>
      </c>
      <c r="V469" s="21"/>
      <c r="W469" s="21"/>
      <c r="X469" s="21"/>
      <c r="Y469" s="15">
        <f t="shared" si="59"/>
        <v>285.61320754716985</v>
      </c>
      <c r="Z469" s="15"/>
      <c r="AA469" s="15"/>
      <c r="AB469" s="15"/>
      <c r="AC469" s="15">
        <f t="shared" si="61"/>
        <v>358.91214183936233</v>
      </c>
      <c r="AD469" s="15"/>
      <c r="AE469" s="15"/>
      <c r="AF469" s="15"/>
      <c r="AG469" s="15">
        <f t="shared" si="62"/>
        <v>1788.3498280380113</v>
      </c>
      <c r="AH469" s="15"/>
      <c r="AI469" s="15"/>
      <c r="AJ469" s="15"/>
      <c r="AK469" s="15">
        <f t="shared" si="60"/>
        <v>463.16163038695208</v>
      </c>
      <c r="AL469" s="15"/>
      <c r="AM469" s="15"/>
      <c r="AN469" s="15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</row>
    <row r="470" spans="1:86">
      <c r="A470" s="16">
        <v>425</v>
      </c>
      <c r="B470" s="16"/>
      <c r="C470" s="16"/>
      <c r="D470" s="16"/>
      <c r="E470" s="15">
        <f t="shared" si="55"/>
        <v>1878.5000000000005</v>
      </c>
      <c r="F470" s="15"/>
      <c r="G470" s="15"/>
      <c r="H470" s="15"/>
      <c r="I470" s="17">
        <f t="shared" si="56"/>
        <v>3.0635294117647058E-3</v>
      </c>
      <c r="J470" s="17"/>
      <c r="K470" s="17"/>
      <c r="L470" s="17"/>
      <c r="M470" s="15">
        <f t="shared" si="63"/>
        <v>434.78260869565219</v>
      </c>
      <c r="N470" s="15"/>
      <c r="O470" s="15"/>
      <c r="P470" s="15"/>
      <c r="Q470" s="18">
        <f t="shared" si="57"/>
        <v>273.18196987737332</v>
      </c>
      <c r="R470" s="19"/>
      <c r="S470" s="19"/>
      <c r="T470" s="20"/>
      <c r="U470" s="21">
        <f t="shared" si="58"/>
        <v>1.4164705882352946E-3</v>
      </c>
      <c r="V470" s="21"/>
      <c r="W470" s="21"/>
      <c r="X470" s="21"/>
      <c r="Y470" s="15">
        <f t="shared" si="59"/>
        <v>283.2941176470589</v>
      </c>
      <c r="Z470" s="15"/>
      <c r="AA470" s="15"/>
      <c r="AB470" s="15"/>
      <c r="AC470" s="15">
        <f t="shared" si="61"/>
        <v>355.9978875220811</v>
      </c>
      <c r="AD470" s="15"/>
      <c r="AE470" s="15"/>
      <c r="AF470" s="15"/>
      <c r="AG470" s="15">
        <f t="shared" si="62"/>
        <v>1795.6840823552927</v>
      </c>
      <c r="AH470" s="15"/>
      <c r="AI470" s="15"/>
      <c r="AJ470" s="15"/>
      <c r="AK470" s="15">
        <f t="shared" si="60"/>
        <v>462.30442121265168</v>
      </c>
      <c r="AL470" s="15"/>
      <c r="AM470" s="15"/>
      <c r="AN470" s="15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</row>
    <row r="471" spans="1:86">
      <c r="A471" s="16">
        <v>426</v>
      </c>
      <c r="B471" s="16"/>
      <c r="C471" s="16"/>
      <c r="D471" s="16"/>
      <c r="E471" s="15">
        <f t="shared" si="55"/>
        <v>1882.9200000000005</v>
      </c>
      <c r="F471" s="15"/>
      <c r="G471" s="15"/>
      <c r="H471" s="15"/>
      <c r="I471" s="17">
        <f t="shared" si="56"/>
        <v>3.0645539906103288E-3</v>
      </c>
      <c r="J471" s="17"/>
      <c r="K471" s="17"/>
      <c r="L471" s="17"/>
      <c r="M471" s="15">
        <f t="shared" si="63"/>
        <v>434.78260869565219</v>
      </c>
      <c r="N471" s="15"/>
      <c r="O471" s="15"/>
      <c r="P471" s="15"/>
      <c r="Q471" s="18">
        <f t="shared" si="57"/>
        <v>273.18196987737332</v>
      </c>
      <c r="R471" s="19"/>
      <c r="S471" s="19"/>
      <c r="T471" s="20"/>
      <c r="U471" s="21">
        <f t="shared" si="58"/>
        <v>1.4049295774647892E-3</v>
      </c>
      <c r="V471" s="21"/>
      <c r="W471" s="21"/>
      <c r="X471" s="21"/>
      <c r="Y471" s="15">
        <f t="shared" si="59"/>
        <v>280.98591549295782</v>
      </c>
      <c r="Z471" s="15"/>
      <c r="AA471" s="15"/>
      <c r="AB471" s="15"/>
      <c r="AC471" s="15">
        <f t="shared" si="61"/>
        <v>353.0973151499515</v>
      </c>
      <c r="AD471" s="15"/>
      <c r="AE471" s="15"/>
      <c r="AF471" s="15"/>
      <c r="AG471" s="15">
        <f t="shared" si="62"/>
        <v>1803.0046547274223</v>
      </c>
      <c r="AH471" s="15"/>
      <c r="AI471" s="15"/>
      <c r="AJ471" s="15"/>
      <c r="AK471" s="15">
        <f t="shared" si="60"/>
        <v>461.44739752743243</v>
      </c>
      <c r="AL471" s="15"/>
      <c r="AM471" s="15"/>
      <c r="AN471" s="15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</row>
    <row r="472" spans="1:86">
      <c r="A472" s="16">
        <v>427</v>
      </c>
      <c r="B472" s="16"/>
      <c r="C472" s="16"/>
      <c r="D472" s="16"/>
      <c r="E472" s="15">
        <f t="shared" si="55"/>
        <v>1887.3400000000004</v>
      </c>
      <c r="F472" s="15"/>
      <c r="G472" s="15"/>
      <c r="H472" s="15"/>
      <c r="I472" s="17">
        <f t="shared" si="56"/>
        <v>3.065573770491803E-3</v>
      </c>
      <c r="J472" s="17"/>
      <c r="K472" s="17"/>
      <c r="L472" s="17"/>
      <c r="M472" s="15">
        <f t="shared" si="63"/>
        <v>434.78260869565219</v>
      </c>
      <c r="N472" s="15"/>
      <c r="O472" s="15"/>
      <c r="P472" s="15"/>
      <c r="Q472" s="18">
        <f t="shared" si="57"/>
        <v>273.18196987737332</v>
      </c>
      <c r="R472" s="19"/>
      <c r="S472" s="19"/>
      <c r="T472" s="20"/>
      <c r="U472" s="21">
        <f t="shared" si="58"/>
        <v>1.3934426229508198E-3</v>
      </c>
      <c r="V472" s="21"/>
      <c r="W472" s="21"/>
      <c r="X472" s="21"/>
      <c r="Y472" s="15">
        <f t="shared" si="59"/>
        <v>278.68852459016398</v>
      </c>
      <c r="Z472" s="15"/>
      <c r="AA472" s="15"/>
      <c r="AB472" s="15"/>
      <c r="AC472" s="15">
        <f t="shared" si="61"/>
        <v>350.21032859689501</v>
      </c>
      <c r="AD472" s="15"/>
      <c r="AE472" s="15"/>
      <c r="AF472" s="15"/>
      <c r="AG472" s="15">
        <f t="shared" si="62"/>
        <v>1810.3116412804784</v>
      </c>
      <c r="AH472" s="15"/>
      <c r="AI472" s="15"/>
      <c r="AJ472" s="15"/>
      <c r="AK472" s="15">
        <f t="shared" si="60"/>
        <v>460.59053318500099</v>
      </c>
      <c r="AL472" s="15"/>
      <c r="AM472" s="15"/>
      <c r="AN472" s="15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</row>
    <row r="473" spans="1:86">
      <c r="A473" s="16">
        <v>428</v>
      </c>
      <c r="B473" s="16"/>
      <c r="C473" s="16"/>
      <c r="D473" s="16"/>
      <c r="E473" s="15">
        <f t="shared" si="55"/>
        <v>1891.7600000000004</v>
      </c>
      <c r="F473" s="15"/>
      <c r="G473" s="15"/>
      <c r="H473" s="15"/>
      <c r="I473" s="17">
        <f t="shared" si="56"/>
        <v>3.0665887850467289E-3</v>
      </c>
      <c r="J473" s="17"/>
      <c r="K473" s="17"/>
      <c r="L473" s="17"/>
      <c r="M473" s="15">
        <f t="shared" si="63"/>
        <v>434.78260869565219</v>
      </c>
      <c r="N473" s="15"/>
      <c r="O473" s="15"/>
      <c r="P473" s="15"/>
      <c r="Q473" s="18">
        <f t="shared" si="57"/>
        <v>273.18196987737332</v>
      </c>
      <c r="R473" s="19"/>
      <c r="S473" s="19"/>
      <c r="T473" s="20"/>
      <c r="U473" s="21">
        <f t="shared" si="58"/>
        <v>1.3820093457943927E-3</v>
      </c>
      <c r="V473" s="21"/>
      <c r="W473" s="21"/>
      <c r="X473" s="21"/>
      <c r="Y473" s="15">
        <f t="shared" si="59"/>
        <v>276.40186915887853</v>
      </c>
      <c r="Z473" s="15"/>
      <c r="AA473" s="15"/>
      <c r="AB473" s="15"/>
      <c r="AC473" s="15">
        <f t="shared" si="61"/>
        <v>347.336832635208</v>
      </c>
      <c r="AD473" s="15"/>
      <c r="AE473" s="15"/>
      <c r="AF473" s="15"/>
      <c r="AG473" s="15">
        <f t="shared" si="62"/>
        <v>1817.6051372421657</v>
      </c>
      <c r="AH473" s="15"/>
      <c r="AI473" s="15"/>
      <c r="AJ473" s="15"/>
      <c r="AK473" s="15">
        <f t="shared" si="60"/>
        <v>459.73380228342216</v>
      </c>
      <c r="AL473" s="15"/>
      <c r="AM473" s="15"/>
      <c r="AN473" s="15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</row>
    <row r="474" spans="1:86">
      <c r="A474" s="16">
        <v>429</v>
      </c>
      <c r="B474" s="16"/>
      <c r="C474" s="16"/>
      <c r="D474" s="16"/>
      <c r="E474" s="15">
        <f t="shared" si="55"/>
        <v>1896.1800000000005</v>
      </c>
      <c r="F474" s="15"/>
      <c r="G474" s="15"/>
      <c r="H474" s="15"/>
      <c r="I474" s="17">
        <f t="shared" si="56"/>
        <v>3.0675990675990677E-3</v>
      </c>
      <c r="J474" s="17"/>
      <c r="K474" s="17"/>
      <c r="L474" s="17"/>
      <c r="M474" s="15">
        <f t="shared" si="63"/>
        <v>434.78260869565219</v>
      </c>
      <c r="N474" s="15"/>
      <c r="O474" s="15"/>
      <c r="P474" s="15"/>
      <c r="Q474" s="18">
        <f t="shared" si="57"/>
        <v>273.18196987737332</v>
      </c>
      <c r="R474" s="19"/>
      <c r="S474" s="19"/>
      <c r="T474" s="20"/>
      <c r="U474" s="21">
        <f t="shared" si="58"/>
        <v>1.3706293706293705E-3</v>
      </c>
      <c r="V474" s="21"/>
      <c r="W474" s="21"/>
      <c r="X474" s="21"/>
      <c r="Y474" s="15">
        <f t="shared" si="59"/>
        <v>274.12587412587408</v>
      </c>
      <c r="Z474" s="15"/>
      <c r="AA474" s="15"/>
      <c r="AB474" s="15"/>
      <c r="AC474" s="15">
        <f t="shared" si="61"/>
        <v>344.47673292509052</v>
      </c>
      <c r="AD474" s="15"/>
      <c r="AE474" s="15"/>
      <c r="AF474" s="15"/>
      <c r="AG474" s="15">
        <f t="shared" si="62"/>
        <v>1824.8852369522831</v>
      </c>
      <c r="AH474" s="15"/>
      <c r="AI474" s="15"/>
      <c r="AJ474" s="15"/>
      <c r="AK474" s="15">
        <f t="shared" si="60"/>
        <v>458.87717916227024</v>
      </c>
      <c r="AL474" s="15"/>
      <c r="AM474" s="15"/>
      <c r="AN474" s="15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</row>
    <row r="475" spans="1:86">
      <c r="A475" s="16">
        <v>430</v>
      </c>
      <c r="B475" s="16"/>
      <c r="C475" s="16"/>
      <c r="D475" s="16"/>
      <c r="E475" s="15">
        <f t="shared" si="55"/>
        <v>1900.6000000000004</v>
      </c>
      <c r="F475" s="15"/>
      <c r="G475" s="15"/>
      <c r="H475" s="15"/>
      <c r="I475" s="17">
        <f t="shared" si="56"/>
        <v>3.0686046511627912E-3</v>
      </c>
      <c r="J475" s="17"/>
      <c r="K475" s="17"/>
      <c r="L475" s="17"/>
      <c r="M475" s="15">
        <f t="shared" si="63"/>
        <v>434.78260869565219</v>
      </c>
      <c r="N475" s="15"/>
      <c r="O475" s="15"/>
      <c r="P475" s="15"/>
      <c r="Q475" s="18">
        <f t="shared" si="57"/>
        <v>273.18196987737332</v>
      </c>
      <c r="R475" s="19"/>
      <c r="S475" s="19"/>
      <c r="T475" s="20"/>
      <c r="U475" s="21">
        <f t="shared" si="58"/>
        <v>1.3593023255813953E-3</v>
      </c>
      <c r="V475" s="21"/>
      <c r="W475" s="21"/>
      <c r="X475" s="21"/>
      <c r="Y475" s="15">
        <f t="shared" si="59"/>
        <v>271.8604651162791</v>
      </c>
      <c r="Z475" s="15"/>
      <c r="AA475" s="15"/>
      <c r="AB475" s="15"/>
      <c r="AC475" s="15">
        <f t="shared" si="61"/>
        <v>341.62993600432264</v>
      </c>
      <c r="AD475" s="15"/>
      <c r="AE475" s="15"/>
      <c r="AF475" s="15"/>
      <c r="AG475" s="15">
        <f t="shared" si="62"/>
        <v>1832.1520338730511</v>
      </c>
      <c r="AH475" s="15"/>
      <c r="AI475" s="15"/>
      <c r="AJ475" s="15"/>
      <c r="AK475" s="15">
        <f t="shared" si="60"/>
        <v>458.02063839982134</v>
      </c>
      <c r="AL475" s="15"/>
      <c r="AM475" s="15"/>
      <c r="AN475" s="15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</row>
    <row r="476" spans="1:86">
      <c r="A476" s="16">
        <v>431</v>
      </c>
      <c r="B476" s="16"/>
      <c r="C476" s="16"/>
      <c r="D476" s="16"/>
      <c r="E476" s="15">
        <f t="shared" si="55"/>
        <v>1905.0200000000004</v>
      </c>
      <c r="F476" s="15"/>
      <c r="G476" s="15"/>
      <c r="H476" s="15"/>
      <c r="I476" s="17">
        <f t="shared" si="56"/>
        <v>3.0696055684454756E-3</v>
      </c>
      <c r="J476" s="17"/>
      <c r="K476" s="17"/>
      <c r="L476" s="17"/>
      <c r="M476" s="15">
        <f t="shared" si="63"/>
        <v>434.78260869565219</v>
      </c>
      <c r="N476" s="15"/>
      <c r="O476" s="15"/>
      <c r="P476" s="15"/>
      <c r="Q476" s="18">
        <f t="shared" si="57"/>
        <v>273.18196987737332</v>
      </c>
      <c r="R476" s="19"/>
      <c r="S476" s="19"/>
      <c r="T476" s="20"/>
      <c r="U476" s="21">
        <f t="shared" si="58"/>
        <v>1.3480278422273785E-3</v>
      </c>
      <c r="V476" s="21"/>
      <c r="W476" s="21"/>
      <c r="X476" s="21"/>
      <c r="Y476" s="15">
        <f t="shared" si="59"/>
        <v>269.60556844547568</v>
      </c>
      <c r="Z476" s="15"/>
      <c r="AA476" s="15"/>
      <c r="AB476" s="15"/>
      <c r="AC476" s="15">
        <f t="shared" si="61"/>
        <v>338.79634927808263</v>
      </c>
      <c r="AD476" s="15"/>
      <c r="AE476" s="15"/>
      <c r="AF476" s="15"/>
      <c r="AG476" s="15">
        <f t="shared" si="62"/>
        <v>1839.4056205992911</v>
      </c>
      <c r="AH476" s="15"/>
      <c r="AI476" s="15"/>
      <c r="AJ476" s="15"/>
      <c r="AK476" s="15">
        <f t="shared" si="60"/>
        <v>457.16415481028412</v>
      </c>
      <c r="AL476" s="15"/>
      <c r="AM476" s="15"/>
      <c r="AN476" s="15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</row>
    <row r="477" spans="1:86">
      <c r="A477" s="16">
        <v>432</v>
      </c>
      <c r="B477" s="16"/>
      <c r="C477" s="16"/>
      <c r="D477" s="16"/>
      <c r="E477" s="15">
        <f t="shared" si="55"/>
        <v>1909.4400000000005</v>
      </c>
      <c r="F477" s="15"/>
      <c r="G477" s="15"/>
      <c r="H477" s="15"/>
      <c r="I477" s="17">
        <f t="shared" si="56"/>
        <v>3.0706018518518517E-3</v>
      </c>
      <c r="J477" s="17"/>
      <c r="K477" s="17"/>
      <c r="L477" s="17"/>
      <c r="M477" s="15">
        <f t="shared" si="63"/>
        <v>434.78260869565219</v>
      </c>
      <c r="N477" s="15"/>
      <c r="O477" s="15"/>
      <c r="P477" s="15"/>
      <c r="Q477" s="18">
        <f t="shared" si="57"/>
        <v>273.18196987737332</v>
      </c>
      <c r="R477" s="19"/>
      <c r="S477" s="19"/>
      <c r="T477" s="20"/>
      <c r="U477" s="21">
        <f t="shared" si="58"/>
        <v>1.3368055555555559E-3</v>
      </c>
      <c r="V477" s="21"/>
      <c r="W477" s="21"/>
      <c r="X477" s="21"/>
      <c r="Y477" s="15">
        <f t="shared" si="59"/>
        <v>267.36111111111114</v>
      </c>
      <c r="Z477" s="15"/>
      <c r="AA477" s="15"/>
      <c r="AB477" s="15"/>
      <c r="AC477" s="15">
        <f t="shared" si="61"/>
        <v>335.97588100890852</v>
      </c>
      <c r="AD477" s="15"/>
      <c r="AE477" s="15"/>
      <c r="AF477" s="15"/>
      <c r="AG477" s="15">
        <f t="shared" si="62"/>
        <v>1846.6460888684653</v>
      </c>
      <c r="AH477" s="15"/>
      <c r="AI477" s="15"/>
      <c r="AJ477" s="15"/>
      <c r="AK477" s="15">
        <f t="shared" si="60"/>
        <v>456.30770344106872</v>
      </c>
      <c r="AL477" s="15"/>
      <c r="AM477" s="15"/>
      <c r="AN477" s="15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</row>
    <row r="478" spans="1:86">
      <c r="A478" s="16">
        <v>433</v>
      </c>
      <c r="B478" s="16"/>
      <c r="C478" s="16"/>
      <c r="D478" s="16"/>
      <c r="E478" s="15">
        <f t="shared" si="55"/>
        <v>1913.8600000000004</v>
      </c>
      <c r="F478" s="15"/>
      <c r="G478" s="15"/>
      <c r="H478" s="15"/>
      <c r="I478" s="17">
        <f t="shared" si="56"/>
        <v>3.0715935334872982E-3</v>
      </c>
      <c r="J478" s="17"/>
      <c r="K478" s="17"/>
      <c r="L478" s="17"/>
      <c r="M478" s="15">
        <f t="shared" si="63"/>
        <v>434.78260869565219</v>
      </c>
      <c r="N478" s="15"/>
      <c r="O478" s="15"/>
      <c r="P478" s="15"/>
      <c r="Q478" s="18">
        <f t="shared" si="57"/>
        <v>273.18196987737332</v>
      </c>
      <c r="R478" s="19"/>
      <c r="S478" s="19"/>
      <c r="T478" s="20"/>
      <c r="U478" s="21">
        <f t="shared" si="58"/>
        <v>1.3256351039260968E-3</v>
      </c>
      <c r="V478" s="21"/>
      <c r="W478" s="21"/>
      <c r="X478" s="21"/>
      <c r="Y478" s="15">
        <f t="shared" si="59"/>
        <v>265.12702078521937</v>
      </c>
      <c r="Z478" s="15"/>
      <c r="AA478" s="15"/>
      <c r="AB478" s="15"/>
      <c r="AC478" s="15">
        <f t="shared" si="61"/>
        <v>333.16844030679738</v>
      </c>
      <c r="AD478" s="15"/>
      <c r="AE478" s="15"/>
      <c r="AF478" s="15"/>
      <c r="AG478" s="15">
        <f t="shared" si="62"/>
        <v>1853.873529570576</v>
      </c>
      <c r="AH478" s="15"/>
      <c r="AI478" s="15"/>
      <c r="AJ478" s="15"/>
      <c r="AK478" s="15">
        <f t="shared" si="60"/>
        <v>455.45125957009446</v>
      </c>
      <c r="AL478" s="15"/>
      <c r="AM478" s="15"/>
      <c r="AN478" s="15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</row>
    <row r="479" spans="1:86">
      <c r="A479" s="16">
        <v>434</v>
      </c>
      <c r="B479" s="16"/>
      <c r="C479" s="16"/>
      <c r="D479" s="16"/>
      <c r="E479" s="15">
        <f t="shared" si="55"/>
        <v>1918.2800000000004</v>
      </c>
      <c r="F479" s="15"/>
      <c r="G479" s="15"/>
      <c r="H479" s="15"/>
      <c r="I479" s="17">
        <f t="shared" si="56"/>
        <v>3.0725806451612908E-3</v>
      </c>
      <c r="J479" s="17"/>
      <c r="K479" s="17"/>
      <c r="L479" s="17"/>
      <c r="M479" s="15">
        <f t="shared" si="63"/>
        <v>434.78260869565219</v>
      </c>
      <c r="N479" s="15"/>
      <c r="O479" s="15"/>
      <c r="P479" s="15"/>
      <c r="Q479" s="18">
        <f t="shared" si="57"/>
        <v>273.18196987737332</v>
      </c>
      <c r="R479" s="19"/>
      <c r="S479" s="19"/>
      <c r="T479" s="20"/>
      <c r="U479" s="21">
        <f t="shared" si="58"/>
        <v>1.3145161290322584E-3</v>
      </c>
      <c r="V479" s="21"/>
      <c r="W479" s="21"/>
      <c r="X479" s="21"/>
      <c r="Y479" s="15">
        <f t="shared" si="59"/>
        <v>262.90322580645164</v>
      </c>
      <c r="Z479" s="15"/>
      <c r="AA479" s="15"/>
      <c r="AB479" s="15"/>
      <c r="AC479" s="15">
        <f t="shared" si="61"/>
        <v>330.37393711944281</v>
      </c>
      <c r="AD479" s="15"/>
      <c r="AE479" s="15"/>
      <c r="AF479" s="15"/>
      <c r="AG479" s="15">
        <f t="shared" si="62"/>
        <v>1861.0880327579307</v>
      </c>
      <c r="AH479" s="15"/>
      <c r="AI479" s="15"/>
      <c r="AJ479" s="15"/>
      <c r="AK479" s="15">
        <f t="shared" si="60"/>
        <v>454.59479870313402</v>
      </c>
      <c r="AL479" s="15"/>
      <c r="AM479" s="15"/>
      <c r="AN479" s="15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</row>
    <row r="480" spans="1:86">
      <c r="A480" s="16">
        <v>435</v>
      </c>
      <c r="B480" s="16"/>
      <c r="C480" s="16"/>
      <c r="D480" s="16"/>
      <c r="E480" s="15">
        <f t="shared" si="55"/>
        <v>1922.7000000000005</v>
      </c>
      <c r="F480" s="15"/>
      <c r="G480" s="15"/>
      <c r="H480" s="15"/>
      <c r="I480" s="17">
        <f t="shared" si="56"/>
        <v>3.0735632183908046E-3</v>
      </c>
      <c r="J480" s="17"/>
      <c r="K480" s="17"/>
      <c r="L480" s="17"/>
      <c r="M480" s="15">
        <f t="shared" si="63"/>
        <v>434.78260869565219</v>
      </c>
      <c r="N480" s="15"/>
      <c r="O480" s="15"/>
      <c r="P480" s="15"/>
      <c r="Q480" s="18">
        <f t="shared" si="57"/>
        <v>273.18196987737332</v>
      </c>
      <c r="R480" s="19"/>
      <c r="S480" s="19"/>
      <c r="T480" s="20"/>
      <c r="U480" s="21">
        <f t="shared" si="58"/>
        <v>1.3034482758620693E-3</v>
      </c>
      <c r="V480" s="21"/>
      <c r="W480" s="21"/>
      <c r="X480" s="21"/>
      <c r="Y480" s="15">
        <f t="shared" si="59"/>
        <v>260.68965517241389</v>
      </c>
      <c r="Z480" s="15"/>
      <c r="AA480" s="15"/>
      <c r="AB480" s="15"/>
      <c r="AC480" s="15">
        <f t="shared" si="61"/>
        <v>327.59228222260481</v>
      </c>
      <c r="AD480" s="15"/>
      <c r="AE480" s="15"/>
      <c r="AF480" s="15"/>
      <c r="AG480" s="15">
        <f t="shared" si="62"/>
        <v>1868.2896876547688</v>
      </c>
      <c r="AH480" s="15"/>
      <c r="AI480" s="15"/>
      <c r="AJ480" s="15"/>
      <c r="AK480" s="15">
        <f t="shared" si="60"/>
        <v>453.73829657119416</v>
      </c>
      <c r="AL480" s="15"/>
      <c r="AM480" s="15"/>
      <c r="AN480" s="15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</row>
    <row r="481" spans="1:86">
      <c r="A481" s="16">
        <v>436</v>
      </c>
      <c r="B481" s="16"/>
      <c r="C481" s="16"/>
      <c r="D481" s="16"/>
      <c r="E481" s="15">
        <f t="shared" si="55"/>
        <v>1927.1200000000006</v>
      </c>
      <c r="F481" s="15"/>
      <c r="G481" s="15"/>
      <c r="H481" s="15"/>
      <c r="I481" s="17">
        <f t="shared" si="56"/>
        <v>3.07454128440367E-3</v>
      </c>
      <c r="J481" s="17"/>
      <c r="K481" s="17"/>
      <c r="L481" s="17"/>
      <c r="M481" s="15">
        <f t="shared" si="63"/>
        <v>434.78260869565219</v>
      </c>
      <c r="N481" s="15"/>
      <c r="O481" s="15"/>
      <c r="P481" s="15"/>
      <c r="Q481" s="18">
        <f t="shared" si="57"/>
        <v>273.18196987737332</v>
      </c>
      <c r="R481" s="19"/>
      <c r="S481" s="19"/>
      <c r="T481" s="20"/>
      <c r="U481" s="21">
        <f t="shared" si="58"/>
        <v>1.2924311926605504E-3</v>
      </c>
      <c r="V481" s="21"/>
      <c r="W481" s="21"/>
      <c r="X481" s="21"/>
      <c r="Y481" s="15">
        <f t="shared" si="59"/>
        <v>258.48623853211006</v>
      </c>
      <c r="Z481" s="15"/>
      <c r="AA481" s="15"/>
      <c r="AB481" s="15"/>
      <c r="AC481" s="15">
        <f t="shared" si="61"/>
        <v>324.82338721061438</v>
      </c>
      <c r="AD481" s="15"/>
      <c r="AE481" s="15"/>
      <c r="AF481" s="15"/>
      <c r="AG481" s="15">
        <f t="shared" si="62"/>
        <v>1875.4785826667594</v>
      </c>
      <c r="AH481" s="15"/>
      <c r="AI481" s="15"/>
      <c r="AJ481" s="15"/>
      <c r="AK481" s="15">
        <f t="shared" si="60"/>
        <v>452.88172912793272</v>
      </c>
      <c r="AL481" s="15"/>
      <c r="AM481" s="15"/>
      <c r="AN481" s="15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</row>
    <row r="482" spans="1:86">
      <c r="A482" s="16">
        <v>437</v>
      </c>
      <c r="B482" s="16"/>
      <c r="C482" s="16"/>
      <c r="D482" s="16"/>
      <c r="E482" s="15">
        <f t="shared" si="55"/>
        <v>1931.5400000000004</v>
      </c>
      <c r="F482" s="15"/>
      <c r="G482" s="15"/>
      <c r="H482" s="15"/>
      <c r="I482" s="17">
        <f t="shared" si="56"/>
        <v>3.0755148741418766E-3</v>
      </c>
      <c r="J482" s="17"/>
      <c r="K482" s="17"/>
      <c r="L482" s="17"/>
      <c r="M482" s="15">
        <f t="shared" si="63"/>
        <v>434.78260869565219</v>
      </c>
      <c r="N482" s="15"/>
      <c r="O482" s="15"/>
      <c r="P482" s="15"/>
      <c r="Q482" s="18">
        <f t="shared" si="57"/>
        <v>273.18196987737332</v>
      </c>
      <c r="R482" s="19"/>
      <c r="S482" s="19"/>
      <c r="T482" s="20"/>
      <c r="U482" s="21">
        <f t="shared" si="58"/>
        <v>1.2814645308924489E-3</v>
      </c>
      <c r="V482" s="21"/>
      <c r="W482" s="21"/>
      <c r="X482" s="21"/>
      <c r="Y482" s="15">
        <f t="shared" si="59"/>
        <v>256.29290617848977</v>
      </c>
      <c r="Z482" s="15"/>
      <c r="AA482" s="15"/>
      <c r="AB482" s="15"/>
      <c r="AC482" s="15">
        <f t="shared" si="61"/>
        <v>322.06716448700865</v>
      </c>
      <c r="AD482" s="15"/>
      <c r="AE482" s="15"/>
      <c r="AF482" s="15"/>
      <c r="AG482" s="15">
        <f t="shared" si="62"/>
        <v>1882.6548053903653</v>
      </c>
      <c r="AH482" s="15"/>
      <c r="AI482" s="15"/>
      <c r="AJ482" s="15"/>
      <c r="AK482" s="15">
        <f t="shared" si="60"/>
        <v>452.0250725471119</v>
      </c>
      <c r="AL482" s="15"/>
      <c r="AM482" s="15"/>
      <c r="AN482" s="15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</row>
    <row r="483" spans="1:86">
      <c r="A483" s="16">
        <v>438</v>
      </c>
      <c r="B483" s="16"/>
      <c r="C483" s="16"/>
      <c r="D483" s="16"/>
      <c r="E483" s="15">
        <f t="shared" si="55"/>
        <v>1935.9600000000005</v>
      </c>
      <c r="F483" s="15"/>
      <c r="G483" s="15"/>
      <c r="H483" s="15"/>
      <c r="I483" s="17">
        <f t="shared" si="56"/>
        <v>3.0764840182648402E-3</v>
      </c>
      <c r="J483" s="17"/>
      <c r="K483" s="17"/>
      <c r="L483" s="17"/>
      <c r="M483" s="15">
        <f t="shared" si="63"/>
        <v>434.78260869565219</v>
      </c>
      <c r="N483" s="15"/>
      <c r="O483" s="15"/>
      <c r="P483" s="15"/>
      <c r="Q483" s="18">
        <f t="shared" si="57"/>
        <v>273.18196987737332</v>
      </c>
      <c r="R483" s="19"/>
      <c r="S483" s="19"/>
      <c r="T483" s="20"/>
      <c r="U483" s="21">
        <f t="shared" si="58"/>
        <v>1.2705479452054798E-3</v>
      </c>
      <c r="V483" s="21"/>
      <c r="W483" s="21"/>
      <c r="X483" s="21"/>
      <c r="Y483" s="15">
        <f t="shared" si="59"/>
        <v>254.10958904109592</v>
      </c>
      <c r="Z483" s="15"/>
      <c r="AA483" s="15"/>
      <c r="AB483" s="15"/>
      <c r="AC483" s="15">
        <f t="shared" si="61"/>
        <v>319.32352725529131</v>
      </c>
      <c r="AD483" s="15"/>
      <c r="AE483" s="15"/>
      <c r="AF483" s="15"/>
      <c r="AG483" s="15">
        <f t="shared" si="62"/>
        <v>1889.8184426220826</v>
      </c>
      <c r="AH483" s="15"/>
      <c r="AI483" s="15"/>
      <c r="AJ483" s="15"/>
      <c r="AK483" s="15">
        <f t="shared" si="60"/>
        <v>451.16830322008479</v>
      </c>
      <c r="AL483" s="15"/>
      <c r="AM483" s="15"/>
      <c r="AN483" s="15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</row>
    <row r="484" spans="1:86">
      <c r="A484" s="16">
        <v>439</v>
      </c>
      <c r="B484" s="16"/>
      <c r="C484" s="16"/>
      <c r="D484" s="16"/>
      <c r="E484" s="15">
        <f t="shared" si="55"/>
        <v>1940.3800000000006</v>
      </c>
      <c r="F484" s="15"/>
      <c r="G484" s="15"/>
      <c r="H484" s="15"/>
      <c r="I484" s="17">
        <f t="shared" si="56"/>
        <v>3.0774487471526197E-3</v>
      </c>
      <c r="J484" s="17"/>
      <c r="K484" s="17"/>
      <c r="L484" s="17"/>
      <c r="M484" s="15">
        <f t="shared" si="63"/>
        <v>434.78260869565219</v>
      </c>
      <c r="N484" s="15"/>
      <c r="O484" s="15"/>
      <c r="P484" s="15"/>
      <c r="Q484" s="18">
        <f t="shared" si="57"/>
        <v>273.18196987737332</v>
      </c>
      <c r="R484" s="19"/>
      <c r="S484" s="19"/>
      <c r="T484" s="20"/>
      <c r="U484" s="21">
        <f t="shared" si="58"/>
        <v>1.259681093394078E-3</v>
      </c>
      <c r="V484" s="21"/>
      <c r="W484" s="21"/>
      <c r="X484" s="21"/>
      <c r="Y484" s="15">
        <f t="shared" si="59"/>
        <v>251.93621867881561</v>
      </c>
      <c r="Z484" s="15"/>
      <c r="AA484" s="15"/>
      <c r="AB484" s="15"/>
      <c r="AC484" s="15">
        <f t="shared" si="61"/>
        <v>316.59238950982348</v>
      </c>
      <c r="AD484" s="15"/>
      <c r="AE484" s="15"/>
      <c r="AF484" s="15"/>
      <c r="AG484" s="15">
        <f t="shared" si="62"/>
        <v>1896.9695803675504</v>
      </c>
      <c r="AH484" s="15"/>
      <c r="AI484" s="15"/>
      <c r="AJ484" s="15"/>
      <c r="AK484" s="15">
        <f t="shared" si="60"/>
        <v>450.31139775331764</v>
      </c>
      <c r="AL484" s="15"/>
      <c r="AM484" s="15"/>
      <c r="AN484" s="15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</row>
    <row r="485" spans="1:86">
      <c r="A485" s="16">
        <v>440</v>
      </c>
      <c r="B485" s="16"/>
      <c r="C485" s="16"/>
      <c r="D485" s="16"/>
      <c r="E485" s="15">
        <f t="shared" si="55"/>
        <v>1944.8000000000004</v>
      </c>
      <c r="F485" s="15"/>
      <c r="G485" s="15"/>
      <c r="H485" s="15"/>
      <c r="I485" s="17">
        <f t="shared" si="56"/>
        <v>3.0784090909090909E-3</v>
      </c>
      <c r="J485" s="17"/>
      <c r="K485" s="17"/>
      <c r="L485" s="17"/>
      <c r="M485" s="15">
        <f t="shared" si="63"/>
        <v>434.78260869565219</v>
      </c>
      <c r="N485" s="15"/>
      <c r="O485" s="15"/>
      <c r="P485" s="15"/>
      <c r="Q485" s="18">
        <f t="shared" si="57"/>
        <v>273.18196987737332</v>
      </c>
      <c r="R485" s="19"/>
      <c r="S485" s="19"/>
      <c r="T485" s="20"/>
      <c r="U485" s="21">
        <f t="shared" si="58"/>
        <v>1.2488636363636369E-3</v>
      </c>
      <c r="V485" s="21"/>
      <c r="W485" s="21"/>
      <c r="X485" s="21"/>
      <c r="Y485" s="15">
        <f t="shared" si="59"/>
        <v>249.77272727272739</v>
      </c>
      <c r="Z485" s="15"/>
      <c r="AA485" s="15"/>
      <c r="AB485" s="15"/>
      <c r="AC485" s="15">
        <f t="shared" si="61"/>
        <v>313.87366602683494</v>
      </c>
      <c r="AD485" s="15"/>
      <c r="AE485" s="15"/>
      <c r="AF485" s="15"/>
      <c r="AG485" s="15">
        <f t="shared" si="62"/>
        <v>1904.1083038505385</v>
      </c>
      <c r="AH485" s="15"/>
      <c r="AI485" s="15"/>
      <c r="AJ485" s="15"/>
      <c r="AK485" s="15">
        <f t="shared" si="60"/>
        <v>449.45433296594473</v>
      </c>
      <c r="AL485" s="15"/>
      <c r="AM485" s="15"/>
      <c r="AN485" s="15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</row>
    <row r="486" spans="1:86">
      <c r="A486" s="16">
        <v>441</v>
      </c>
      <c r="B486" s="16"/>
      <c r="C486" s="16"/>
      <c r="D486" s="16"/>
      <c r="E486" s="15">
        <f t="shared" si="55"/>
        <v>1949.2200000000005</v>
      </c>
      <c r="F486" s="15"/>
      <c r="G486" s="15"/>
      <c r="H486" s="15"/>
      <c r="I486" s="17">
        <f t="shared" si="56"/>
        <v>3.0793650793650798E-3</v>
      </c>
      <c r="J486" s="17"/>
      <c r="K486" s="17"/>
      <c r="L486" s="17"/>
      <c r="M486" s="15">
        <f t="shared" si="63"/>
        <v>434.78260869565219</v>
      </c>
      <c r="N486" s="15"/>
      <c r="O486" s="15"/>
      <c r="P486" s="15"/>
      <c r="Q486" s="18">
        <f t="shared" si="57"/>
        <v>273.18196987737332</v>
      </c>
      <c r="R486" s="19"/>
      <c r="S486" s="19"/>
      <c r="T486" s="20"/>
      <c r="U486" s="21">
        <f t="shared" si="58"/>
        <v>1.2380952380952382E-3</v>
      </c>
      <c r="V486" s="21"/>
      <c r="W486" s="21"/>
      <c r="X486" s="21"/>
      <c r="Y486" s="15">
        <f t="shared" si="59"/>
        <v>247.61904761904765</v>
      </c>
      <c r="Z486" s="15"/>
      <c r="AA486" s="15"/>
      <c r="AB486" s="15"/>
      <c r="AC486" s="15">
        <f t="shared" si="61"/>
        <v>311.1672723555605</v>
      </c>
      <c r="AD486" s="15"/>
      <c r="AE486" s="15"/>
      <c r="AF486" s="15"/>
      <c r="AG486" s="15">
        <f t="shared" si="62"/>
        <v>1911.2346975218131</v>
      </c>
      <c r="AH486" s="15"/>
      <c r="AI486" s="15"/>
      <c r="AJ486" s="15"/>
      <c r="AK486" s="15">
        <f t="shared" si="60"/>
        <v>448.59708588735805</v>
      </c>
      <c r="AL486" s="15"/>
      <c r="AM486" s="15"/>
      <c r="AN486" s="15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</row>
    <row r="487" spans="1:86">
      <c r="A487" s="16">
        <v>442</v>
      </c>
      <c r="B487" s="16"/>
      <c r="C487" s="16"/>
      <c r="D487" s="16"/>
      <c r="E487" s="15">
        <f t="shared" si="55"/>
        <v>1953.6400000000006</v>
      </c>
      <c r="F487" s="15"/>
      <c r="G487" s="15"/>
      <c r="H487" s="15"/>
      <c r="I487" s="17">
        <f t="shared" si="56"/>
        <v>3.080316742081448E-3</v>
      </c>
      <c r="J487" s="17"/>
      <c r="K487" s="17"/>
      <c r="L487" s="17"/>
      <c r="M487" s="15">
        <f t="shared" si="63"/>
        <v>434.78260869565219</v>
      </c>
      <c r="N487" s="15"/>
      <c r="O487" s="15"/>
      <c r="P487" s="15"/>
      <c r="Q487" s="18">
        <f t="shared" si="57"/>
        <v>273.18196987737332</v>
      </c>
      <c r="R487" s="19"/>
      <c r="S487" s="19"/>
      <c r="T487" s="20"/>
      <c r="U487" s="21">
        <f t="shared" si="58"/>
        <v>1.22737556561086E-3</v>
      </c>
      <c r="V487" s="21"/>
      <c r="W487" s="21"/>
      <c r="X487" s="21"/>
      <c r="Y487" s="15">
        <f t="shared" si="59"/>
        <v>245.47511312217199</v>
      </c>
      <c r="Z487" s="15"/>
      <c r="AA487" s="15"/>
      <c r="AB487" s="15"/>
      <c r="AC487" s="15">
        <f t="shared" si="61"/>
        <v>308.47312480949557</v>
      </c>
      <c r="AD487" s="15"/>
      <c r="AE487" s="15"/>
      <c r="AF487" s="15"/>
      <c r="AG487" s="15">
        <f t="shared" si="62"/>
        <v>1918.3488450678781</v>
      </c>
      <c r="AH487" s="15"/>
      <c r="AI487" s="15"/>
      <c r="AJ487" s="15"/>
      <c r="AK487" s="15">
        <f t="shared" si="60"/>
        <v>447.73963375482839</v>
      </c>
      <c r="AL487" s="15"/>
      <c r="AM487" s="15"/>
      <c r="AN487" s="15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</row>
    <row r="488" spans="1:86">
      <c r="A488" s="16">
        <v>443</v>
      </c>
      <c r="B488" s="16"/>
      <c r="C488" s="16"/>
      <c r="D488" s="16"/>
      <c r="E488" s="15">
        <f t="shared" si="55"/>
        <v>1958.0600000000004</v>
      </c>
      <c r="F488" s="15"/>
      <c r="G488" s="15"/>
      <c r="H488" s="15"/>
      <c r="I488" s="17">
        <f t="shared" si="56"/>
        <v>3.0812641083521443E-3</v>
      </c>
      <c r="J488" s="17"/>
      <c r="K488" s="17"/>
      <c r="L488" s="17"/>
      <c r="M488" s="15">
        <f t="shared" si="63"/>
        <v>434.78260869565219</v>
      </c>
      <c r="N488" s="15"/>
      <c r="O488" s="15"/>
      <c r="P488" s="15"/>
      <c r="Q488" s="18">
        <f t="shared" si="57"/>
        <v>273.18196987737332</v>
      </c>
      <c r="R488" s="19"/>
      <c r="S488" s="19"/>
      <c r="T488" s="20"/>
      <c r="U488" s="21">
        <f t="shared" si="58"/>
        <v>1.2167042889390518E-3</v>
      </c>
      <c r="V488" s="21"/>
      <c r="W488" s="21"/>
      <c r="X488" s="21"/>
      <c r="Y488" s="15">
        <f t="shared" si="59"/>
        <v>243.34085778781036</v>
      </c>
      <c r="Z488" s="15"/>
      <c r="AA488" s="15"/>
      <c r="AB488" s="15"/>
      <c r="AC488" s="15">
        <f t="shared" si="61"/>
        <v>305.79114045776947</v>
      </c>
      <c r="AD488" s="15"/>
      <c r="AE488" s="15"/>
      <c r="AF488" s="15"/>
      <c r="AG488" s="15">
        <f t="shared" si="62"/>
        <v>1925.4508294196044</v>
      </c>
      <c r="AH488" s="15"/>
      <c r="AI488" s="15"/>
      <c r="AJ488" s="15"/>
      <c r="AK488" s="15">
        <f t="shared" si="60"/>
        <v>446.88195401115888</v>
      </c>
      <c r="AL488" s="15"/>
      <c r="AM488" s="15"/>
      <c r="AN488" s="15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</row>
    <row r="489" spans="1:86">
      <c r="A489" s="16">
        <v>444</v>
      </c>
      <c r="B489" s="16"/>
      <c r="C489" s="16"/>
      <c r="D489" s="16"/>
      <c r="E489" s="15">
        <f t="shared" si="55"/>
        <v>1962.4800000000005</v>
      </c>
      <c r="F489" s="15"/>
      <c r="G489" s="15"/>
      <c r="H489" s="15"/>
      <c r="I489" s="17">
        <f t="shared" si="56"/>
        <v>3.0822072072072071E-3</v>
      </c>
      <c r="J489" s="17"/>
      <c r="K489" s="17"/>
      <c r="L489" s="17"/>
      <c r="M489" s="15">
        <f t="shared" si="63"/>
        <v>434.78260869565219</v>
      </c>
      <c r="N489" s="15"/>
      <c r="O489" s="15"/>
      <c r="P489" s="15"/>
      <c r="Q489" s="18">
        <f t="shared" si="57"/>
        <v>273.18196987737332</v>
      </c>
      <c r="R489" s="19"/>
      <c r="S489" s="19"/>
      <c r="T489" s="20"/>
      <c r="U489" s="21">
        <f t="shared" si="58"/>
        <v>1.206081081081081E-3</v>
      </c>
      <c r="V489" s="21"/>
      <c r="W489" s="21"/>
      <c r="X489" s="21"/>
      <c r="Y489" s="15">
        <f t="shared" si="59"/>
        <v>241.2162162162162</v>
      </c>
      <c r="Z489" s="15"/>
      <c r="AA489" s="15"/>
      <c r="AB489" s="15"/>
      <c r="AC489" s="15">
        <f t="shared" si="61"/>
        <v>303.12123711663679</v>
      </c>
      <c r="AD489" s="15"/>
      <c r="AE489" s="15"/>
      <c r="AF489" s="15"/>
      <c r="AG489" s="15">
        <f t="shared" si="62"/>
        <v>1932.540732760737</v>
      </c>
      <c r="AH489" s="15"/>
      <c r="AI489" s="15"/>
      <c r="AJ489" s="15"/>
      <c r="AK489" s="15">
        <f t="shared" si="60"/>
        <v>446.02402430237078</v>
      </c>
      <c r="AL489" s="15"/>
      <c r="AM489" s="15"/>
      <c r="AN489" s="15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</row>
    <row r="490" spans="1:86">
      <c r="A490" s="16">
        <v>445</v>
      </c>
      <c r="B490" s="16"/>
      <c r="C490" s="16"/>
      <c r="D490" s="16"/>
      <c r="E490" s="15">
        <f t="shared" si="55"/>
        <v>1966.9000000000005</v>
      </c>
      <c r="F490" s="15"/>
      <c r="G490" s="15"/>
      <c r="H490" s="15"/>
      <c r="I490" s="17">
        <f t="shared" si="56"/>
        <v>3.0831460674157307E-3</v>
      </c>
      <c r="J490" s="17"/>
      <c r="K490" s="17"/>
      <c r="L490" s="17"/>
      <c r="M490" s="15">
        <f t="shared" si="63"/>
        <v>434.78260869565219</v>
      </c>
      <c r="N490" s="15"/>
      <c r="O490" s="15"/>
      <c r="P490" s="15"/>
      <c r="Q490" s="18">
        <f t="shared" si="57"/>
        <v>273.18196987737332</v>
      </c>
      <c r="R490" s="19"/>
      <c r="S490" s="19"/>
      <c r="T490" s="20"/>
      <c r="U490" s="21">
        <f t="shared" si="58"/>
        <v>1.1955056179775284E-3</v>
      </c>
      <c r="V490" s="21"/>
      <c r="W490" s="21"/>
      <c r="X490" s="21"/>
      <c r="Y490" s="15">
        <f t="shared" si="59"/>
        <v>239.1011235955057</v>
      </c>
      <c r="Z490" s="15"/>
      <c r="AA490" s="15"/>
      <c r="AB490" s="15"/>
      <c r="AC490" s="15">
        <f t="shared" si="61"/>
        <v>300.46333334108238</v>
      </c>
      <c r="AD490" s="15"/>
      <c r="AE490" s="15"/>
      <c r="AF490" s="15"/>
      <c r="AG490" s="15">
        <f t="shared" si="62"/>
        <v>1939.6186365362914</v>
      </c>
      <c r="AH490" s="15"/>
      <c r="AI490" s="15"/>
      <c r="AJ490" s="15"/>
      <c r="AK490" s="15">
        <f t="shared" si="60"/>
        <v>445.1658224754201</v>
      </c>
      <c r="AL490" s="15"/>
      <c r="AM490" s="15"/>
      <c r="AN490" s="15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</row>
    <row r="491" spans="1:86">
      <c r="A491" s="16">
        <v>446</v>
      </c>
      <c r="B491" s="16"/>
      <c r="C491" s="16"/>
      <c r="D491" s="16"/>
      <c r="E491" s="15">
        <f t="shared" si="55"/>
        <v>1971.3200000000004</v>
      </c>
      <c r="F491" s="15"/>
      <c r="G491" s="15"/>
      <c r="H491" s="15"/>
      <c r="I491" s="17">
        <f t="shared" si="56"/>
        <v>3.0840807174887892E-3</v>
      </c>
      <c r="J491" s="17"/>
      <c r="K491" s="17"/>
      <c r="L491" s="17"/>
      <c r="M491" s="15">
        <f t="shared" si="63"/>
        <v>434.78260869565219</v>
      </c>
      <c r="N491" s="15"/>
      <c r="O491" s="15"/>
      <c r="P491" s="15"/>
      <c r="Q491" s="18">
        <f t="shared" si="57"/>
        <v>273.18196987737332</v>
      </c>
      <c r="R491" s="19"/>
      <c r="S491" s="19"/>
      <c r="T491" s="20"/>
      <c r="U491" s="21">
        <f t="shared" si="58"/>
        <v>1.1849775784753369E-3</v>
      </c>
      <c r="V491" s="21"/>
      <c r="W491" s="21"/>
      <c r="X491" s="21"/>
      <c r="Y491" s="15">
        <f t="shared" si="59"/>
        <v>236.99551569506738</v>
      </c>
      <c r="Z491" s="15"/>
      <c r="AA491" s="15"/>
      <c r="AB491" s="15"/>
      <c r="AC491" s="15">
        <f t="shared" si="61"/>
        <v>297.81734841653923</v>
      </c>
      <c r="AD491" s="15"/>
      <c r="AE491" s="15"/>
      <c r="AF491" s="15"/>
      <c r="AG491" s="15">
        <f t="shared" si="62"/>
        <v>1946.6846214608343</v>
      </c>
      <c r="AH491" s="15"/>
      <c r="AI491" s="15"/>
      <c r="AJ491" s="15"/>
      <c r="AK491" s="15">
        <f t="shared" si="60"/>
        <v>444.30732657594427</v>
      </c>
      <c r="AL491" s="15"/>
      <c r="AM491" s="15"/>
      <c r="AN491" s="15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</row>
    <row r="492" spans="1:86">
      <c r="A492" s="16">
        <v>447</v>
      </c>
      <c r="B492" s="16"/>
      <c r="C492" s="16"/>
      <c r="D492" s="16"/>
      <c r="E492" s="15">
        <f t="shared" si="55"/>
        <v>1975.7400000000005</v>
      </c>
      <c r="F492" s="15"/>
      <c r="G492" s="15"/>
      <c r="H492" s="15"/>
      <c r="I492" s="17">
        <f t="shared" si="56"/>
        <v>3.0850111856823266E-3</v>
      </c>
      <c r="J492" s="17"/>
      <c r="K492" s="17"/>
      <c r="L492" s="17"/>
      <c r="M492" s="15">
        <f t="shared" si="63"/>
        <v>434.78260869565219</v>
      </c>
      <c r="N492" s="15"/>
      <c r="O492" s="15"/>
      <c r="P492" s="15"/>
      <c r="Q492" s="18">
        <f t="shared" si="57"/>
        <v>273.18196987737332</v>
      </c>
      <c r="R492" s="19"/>
      <c r="S492" s="19"/>
      <c r="T492" s="20"/>
      <c r="U492" s="21">
        <f t="shared" si="58"/>
        <v>1.1744966442953021E-3</v>
      </c>
      <c r="V492" s="21"/>
      <c r="W492" s="21"/>
      <c r="X492" s="21"/>
      <c r="Y492" s="15">
        <f t="shared" si="59"/>
        <v>234.89932885906043</v>
      </c>
      <c r="Z492" s="15"/>
      <c r="AA492" s="15"/>
      <c r="AB492" s="15"/>
      <c r="AC492" s="15">
        <f t="shared" si="61"/>
        <v>295.18320235071883</v>
      </c>
      <c r="AD492" s="15"/>
      <c r="AE492" s="15"/>
      <c r="AF492" s="15"/>
      <c r="AG492" s="15">
        <f t="shared" si="62"/>
        <v>1953.7387675266548</v>
      </c>
      <c r="AH492" s="15"/>
      <c r="AI492" s="15"/>
      <c r="AJ492" s="15"/>
      <c r="AK492" s="15">
        <f t="shared" si="60"/>
        <v>443.44851484604112</v>
      </c>
      <c r="AL492" s="15"/>
      <c r="AM492" s="15"/>
      <c r="AN492" s="15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</row>
    <row r="493" spans="1:86">
      <c r="A493" s="16">
        <v>448</v>
      </c>
      <c r="B493" s="16"/>
      <c r="C493" s="16"/>
      <c r="D493" s="16"/>
      <c r="E493" s="15">
        <f t="shared" si="55"/>
        <v>1980.1600000000005</v>
      </c>
      <c r="F493" s="15"/>
      <c r="G493" s="15"/>
      <c r="H493" s="15"/>
      <c r="I493" s="17">
        <f t="shared" si="56"/>
        <v>3.0859375000000001E-3</v>
      </c>
      <c r="J493" s="17"/>
      <c r="K493" s="17"/>
      <c r="L493" s="17"/>
      <c r="M493" s="15">
        <f t="shared" si="63"/>
        <v>434.78260869565219</v>
      </c>
      <c r="N493" s="15"/>
      <c r="O493" s="15"/>
      <c r="P493" s="15"/>
      <c r="Q493" s="18">
        <f t="shared" si="57"/>
        <v>273.18196987737332</v>
      </c>
      <c r="R493" s="19"/>
      <c r="S493" s="19"/>
      <c r="T493" s="20"/>
      <c r="U493" s="21">
        <f t="shared" si="58"/>
        <v>1.1640625000000006E-3</v>
      </c>
      <c r="V493" s="21"/>
      <c r="W493" s="21"/>
      <c r="X493" s="21"/>
      <c r="Y493" s="15">
        <f t="shared" si="59"/>
        <v>232.81250000000011</v>
      </c>
      <c r="Z493" s="15"/>
      <c r="AA493" s="15"/>
      <c r="AB493" s="15"/>
      <c r="AC493" s="15">
        <f t="shared" si="61"/>
        <v>292.56081586554967</v>
      </c>
      <c r="AD493" s="15"/>
      <c r="AE493" s="15"/>
      <c r="AF493" s="15"/>
      <c r="AG493" s="15">
        <f t="shared" si="62"/>
        <v>1960.7811540118241</v>
      </c>
      <c r="AH493" s="15"/>
      <c r="AI493" s="15"/>
      <c r="AJ493" s="15"/>
      <c r="AK493" s="15">
        <f t="shared" si="60"/>
        <v>442.58936572207512</v>
      </c>
      <c r="AL493" s="15"/>
      <c r="AM493" s="15"/>
      <c r="AN493" s="15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</row>
    <row r="494" spans="1:86">
      <c r="A494" s="16">
        <v>449</v>
      </c>
      <c r="B494" s="16"/>
      <c r="C494" s="16"/>
      <c r="D494" s="16"/>
      <c r="E494" s="15">
        <f t="shared" ref="E494:E507" si="64">0.8*0.85*H$36*L$35*A494/1000</f>
        <v>1984.5800000000004</v>
      </c>
      <c r="F494" s="15"/>
      <c r="G494" s="15"/>
      <c r="H494" s="15"/>
      <c r="I494" s="17">
        <f t="shared" ref="I494:I507" si="65">E$40*(A494+L$39-L$36)/A494</f>
        <v>3.0868596881959915E-3</v>
      </c>
      <c r="J494" s="17"/>
      <c r="K494" s="17"/>
      <c r="L494" s="17"/>
      <c r="M494" s="15">
        <f t="shared" si="63"/>
        <v>434.78260869565219</v>
      </c>
      <c r="N494" s="15"/>
      <c r="O494" s="15"/>
      <c r="P494" s="15"/>
      <c r="Q494" s="18">
        <f t="shared" ref="Q494:Q507" si="66">L$40*M494*L$34*L$34*PI()/4000</f>
        <v>273.18196987737332</v>
      </c>
      <c r="R494" s="19"/>
      <c r="S494" s="19"/>
      <c r="T494" s="20"/>
      <c r="U494" s="21">
        <f t="shared" ref="U494:U507" si="67">L$39*E$40/A494-E$40</f>
        <v>1.1536748329621384E-3</v>
      </c>
      <c r="V494" s="21"/>
      <c r="W494" s="21"/>
      <c r="X494" s="21"/>
      <c r="Y494" s="15">
        <f t="shared" ref="Y494:Y507" si="68">IF(ABS(U494)&gt;D$36/(1000*D$37),IF(U494&lt;0,-D$36,D$36),(U494*D$37*1000))</f>
        <v>230.73496659242767</v>
      </c>
      <c r="Z494" s="15"/>
      <c r="AA494" s="15"/>
      <c r="AB494" s="15"/>
      <c r="AC494" s="15">
        <f t="shared" si="61"/>
        <v>289.95011038922286</v>
      </c>
      <c r="AD494" s="15"/>
      <c r="AE494" s="15"/>
      <c r="AF494" s="15"/>
      <c r="AG494" s="15">
        <f t="shared" si="62"/>
        <v>1967.811859488151</v>
      </c>
      <c r="AH494" s="15"/>
      <c r="AI494" s="15"/>
      <c r="AJ494" s="15"/>
      <c r="AK494" s="15">
        <f t="shared" ref="AK494:AK507" si="69">(AC494*(L$39-L$36/2)+Q494*(L$39-L$36/2)+(L$36/2-0.4*A494)*E494)/1000</f>
        <v>441.7298578325142</v>
      </c>
      <c r="AL494" s="15"/>
      <c r="AM494" s="15"/>
      <c r="AN494" s="15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</row>
    <row r="495" spans="1:86">
      <c r="A495" s="16">
        <v>450</v>
      </c>
      <c r="B495" s="16"/>
      <c r="C495" s="16"/>
      <c r="D495" s="16"/>
      <c r="E495" s="15">
        <f t="shared" si="64"/>
        <v>1989.0000000000005</v>
      </c>
      <c r="F495" s="15"/>
      <c r="G495" s="15"/>
      <c r="H495" s="15"/>
      <c r="I495" s="17">
        <f t="shared" si="65"/>
        <v>3.0877777777777778E-3</v>
      </c>
      <c r="J495" s="17"/>
      <c r="K495" s="17"/>
      <c r="L495" s="17"/>
      <c r="M495" s="15">
        <f t="shared" si="63"/>
        <v>434.78260869565219</v>
      </c>
      <c r="N495" s="15"/>
      <c r="O495" s="15"/>
      <c r="P495" s="15"/>
      <c r="Q495" s="18">
        <f t="shared" si="66"/>
        <v>273.18196987737332</v>
      </c>
      <c r="R495" s="19"/>
      <c r="S495" s="19"/>
      <c r="T495" s="20"/>
      <c r="U495" s="21">
        <f t="shared" si="67"/>
        <v>1.1433333333333334E-3</v>
      </c>
      <c r="V495" s="21"/>
      <c r="W495" s="21"/>
      <c r="X495" s="21"/>
      <c r="Y495" s="15">
        <f t="shared" si="68"/>
        <v>228.66666666666669</v>
      </c>
      <c r="Z495" s="15"/>
      <c r="AA495" s="15"/>
      <c r="AB495" s="15"/>
      <c r="AC495" s="15">
        <f t="shared" ref="AC495:AC507" si="70">L$41*Y495*PI()*L$34*L$34/4000</f>
        <v>287.35100804834639</v>
      </c>
      <c r="AD495" s="15"/>
      <c r="AE495" s="15"/>
      <c r="AF495" s="15"/>
      <c r="AG495" s="15">
        <f t="shared" si="62"/>
        <v>1974.8309618290275</v>
      </c>
      <c r="AH495" s="15"/>
      <c r="AI495" s="15"/>
      <c r="AJ495" s="15"/>
      <c r="AK495" s="15">
        <f t="shared" si="69"/>
        <v>440.86996999579583</v>
      </c>
      <c r="AL495" s="15"/>
      <c r="AM495" s="15"/>
      <c r="AN495" s="15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</row>
    <row r="496" spans="1:86">
      <c r="A496" s="16">
        <v>451</v>
      </c>
      <c r="B496" s="16"/>
      <c r="C496" s="16"/>
      <c r="D496" s="16"/>
      <c r="E496" s="15">
        <f t="shared" si="64"/>
        <v>1993.4200000000005</v>
      </c>
      <c r="F496" s="15"/>
      <c r="G496" s="15"/>
      <c r="H496" s="15"/>
      <c r="I496" s="17">
        <f t="shared" si="65"/>
        <v>3.0886917960088692E-3</v>
      </c>
      <c r="J496" s="17"/>
      <c r="K496" s="17"/>
      <c r="L496" s="17"/>
      <c r="M496" s="15">
        <f t="shared" si="63"/>
        <v>434.78260869565219</v>
      </c>
      <c r="N496" s="15"/>
      <c r="O496" s="15"/>
      <c r="P496" s="15"/>
      <c r="Q496" s="18">
        <f t="shared" si="66"/>
        <v>273.18196987737332</v>
      </c>
      <c r="R496" s="19"/>
      <c r="S496" s="19"/>
      <c r="T496" s="20"/>
      <c r="U496" s="21">
        <f t="shared" si="67"/>
        <v>1.1330376940133038E-3</v>
      </c>
      <c r="V496" s="21"/>
      <c r="W496" s="21"/>
      <c r="X496" s="21"/>
      <c r="Y496" s="15">
        <f t="shared" si="68"/>
        <v>226.60753880266077</v>
      </c>
      <c r="Z496" s="15"/>
      <c r="AA496" s="15"/>
      <c r="AB496" s="15"/>
      <c r="AC496" s="15">
        <f t="shared" si="70"/>
        <v>284.76343166020121</v>
      </c>
      <c r="AD496" s="15"/>
      <c r="AE496" s="15"/>
      <c r="AF496" s="15"/>
      <c r="AG496" s="15">
        <f t="shared" si="62"/>
        <v>1981.8385382171728</v>
      </c>
      <c r="AH496" s="15"/>
      <c r="AI496" s="15"/>
      <c r="AJ496" s="15"/>
      <c r="AK496" s="15">
        <f t="shared" si="69"/>
        <v>440.00968121822035</v>
      </c>
      <c r="AL496" s="15"/>
      <c r="AM496" s="15"/>
      <c r="AN496" s="15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</row>
    <row r="497" spans="1:86">
      <c r="A497" s="16">
        <v>452</v>
      </c>
      <c r="B497" s="16"/>
      <c r="C497" s="16"/>
      <c r="D497" s="16"/>
      <c r="E497" s="15">
        <f t="shared" si="64"/>
        <v>1997.8400000000004</v>
      </c>
      <c r="F497" s="15"/>
      <c r="G497" s="15"/>
      <c r="H497" s="15"/>
      <c r="I497" s="17">
        <f t="shared" si="65"/>
        <v>3.0896017699115048E-3</v>
      </c>
      <c r="J497" s="17"/>
      <c r="K497" s="17"/>
      <c r="L497" s="17"/>
      <c r="M497" s="15">
        <f t="shared" si="63"/>
        <v>434.78260869565219</v>
      </c>
      <c r="N497" s="15"/>
      <c r="O497" s="15"/>
      <c r="P497" s="15"/>
      <c r="Q497" s="18">
        <f t="shared" si="66"/>
        <v>273.18196987737332</v>
      </c>
      <c r="R497" s="19"/>
      <c r="S497" s="19"/>
      <c r="T497" s="20"/>
      <c r="U497" s="21">
        <f t="shared" si="67"/>
        <v>1.1227876106194696E-3</v>
      </c>
      <c r="V497" s="21"/>
      <c r="W497" s="21"/>
      <c r="X497" s="21"/>
      <c r="Y497" s="15">
        <f t="shared" si="68"/>
        <v>224.5575221238939</v>
      </c>
      <c r="Z497" s="15"/>
      <c r="AA497" s="15"/>
      <c r="AB497" s="15"/>
      <c r="AC497" s="15">
        <f t="shared" si="70"/>
        <v>282.18730472510106</v>
      </c>
      <c r="AD497" s="15"/>
      <c r="AE497" s="15"/>
      <c r="AF497" s="15"/>
      <c r="AG497" s="15">
        <f t="shared" ref="AG497:AG507" si="71">(Q497+E497)-AC497</f>
        <v>1988.8346651522725</v>
      </c>
      <c r="AH497" s="15"/>
      <c r="AI497" s="15"/>
      <c r="AJ497" s="15"/>
      <c r="AK497" s="15">
        <f t="shared" si="69"/>
        <v>439.1489706918731</v>
      </c>
      <c r="AL497" s="15"/>
      <c r="AM497" s="15"/>
      <c r="AN497" s="15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</row>
    <row r="498" spans="1:86">
      <c r="A498" s="16">
        <v>453</v>
      </c>
      <c r="B498" s="16"/>
      <c r="C498" s="16"/>
      <c r="D498" s="16"/>
      <c r="E498" s="15">
        <f t="shared" si="64"/>
        <v>2002.2600000000004</v>
      </c>
      <c r="F498" s="15"/>
      <c r="G498" s="15"/>
      <c r="H498" s="15"/>
      <c r="I498" s="17">
        <f t="shared" si="65"/>
        <v>3.0905077262693161E-3</v>
      </c>
      <c r="J498" s="17"/>
      <c r="K498" s="17"/>
      <c r="L498" s="17"/>
      <c r="M498" s="15">
        <f t="shared" si="63"/>
        <v>434.78260869565219</v>
      </c>
      <c r="N498" s="15"/>
      <c r="O498" s="15"/>
      <c r="P498" s="15"/>
      <c r="Q498" s="18">
        <f t="shared" si="66"/>
        <v>273.18196987737332</v>
      </c>
      <c r="R498" s="19"/>
      <c r="S498" s="19"/>
      <c r="T498" s="20"/>
      <c r="U498" s="21">
        <f t="shared" si="67"/>
        <v>1.1125827814569542E-3</v>
      </c>
      <c r="V498" s="21"/>
      <c r="W498" s="21"/>
      <c r="X498" s="21"/>
      <c r="Y498" s="15">
        <f t="shared" si="68"/>
        <v>222.51655629139086</v>
      </c>
      <c r="Z498" s="15"/>
      <c r="AA498" s="15"/>
      <c r="AB498" s="15"/>
      <c r="AC498" s="15">
        <f t="shared" si="70"/>
        <v>279.62255141885322</v>
      </c>
      <c r="AD498" s="15"/>
      <c r="AE498" s="15"/>
      <c r="AF498" s="15"/>
      <c r="AG498" s="15">
        <f t="shared" si="71"/>
        <v>1995.8194184585204</v>
      </c>
      <c r="AH498" s="15"/>
      <c r="AI498" s="15"/>
      <c r="AJ498" s="15"/>
      <c r="AK498" s="15">
        <f t="shared" si="69"/>
        <v>438.28781779257366</v>
      </c>
      <c r="AL498" s="15"/>
      <c r="AM498" s="15"/>
      <c r="AN498" s="15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</row>
    <row r="499" spans="1:86">
      <c r="A499" s="16">
        <v>454</v>
      </c>
      <c r="B499" s="16"/>
      <c r="C499" s="16"/>
      <c r="D499" s="16"/>
      <c r="E499" s="15">
        <f t="shared" si="64"/>
        <v>2006.6800000000005</v>
      </c>
      <c r="F499" s="15"/>
      <c r="G499" s="15"/>
      <c r="H499" s="15"/>
      <c r="I499" s="17">
        <f t="shared" si="65"/>
        <v>3.0914096916299558E-3</v>
      </c>
      <c r="J499" s="17"/>
      <c r="K499" s="17"/>
      <c r="L499" s="17"/>
      <c r="M499" s="15">
        <f t="shared" si="63"/>
        <v>434.78260869565219</v>
      </c>
      <c r="N499" s="15"/>
      <c r="O499" s="15"/>
      <c r="P499" s="15"/>
      <c r="Q499" s="18">
        <f t="shared" si="66"/>
        <v>273.18196987737332</v>
      </c>
      <c r="R499" s="19"/>
      <c r="S499" s="19"/>
      <c r="T499" s="20"/>
      <c r="U499" s="21">
        <f t="shared" si="67"/>
        <v>1.1024229074889868E-3</v>
      </c>
      <c r="V499" s="21"/>
      <c r="W499" s="21"/>
      <c r="X499" s="21"/>
      <c r="Y499" s="15">
        <f t="shared" si="68"/>
        <v>220.48458149779734</v>
      </c>
      <c r="Z499" s="15"/>
      <c r="AA499" s="15"/>
      <c r="AB499" s="15"/>
      <c r="AC499" s="15">
        <f t="shared" si="70"/>
        <v>277.06909658532004</v>
      </c>
      <c r="AD499" s="15"/>
      <c r="AE499" s="15"/>
      <c r="AF499" s="15"/>
      <c r="AG499" s="15">
        <f t="shared" si="71"/>
        <v>2002.7928732920536</v>
      </c>
      <c r="AH499" s="15"/>
      <c r="AI499" s="15"/>
      <c r="AJ499" s="15"/>
      <c r="AK499" s="15">
        <f t="shared" si="69"/>
        <v>437.42620207785262</v>
      </c>
      <c r="AL499" s="15"/>
      <c r="AM499" s="15"/>
      <c r="AN499" s="15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</row>
    <row r="500" spans="1:86">
      <c r="A500" s="16">
        <v>455</v>
      </c>
      <c r="B500" s="16"/>
      <c r="C500" s="16"/>
      <c r="D500" s="16"/>
      <c r="E500" s="15">
        <f t="shared" si="64"/>
        <v>2011.1000000000004</v>
      </c>
      <c r="F500" s="15"/>
      <c r="G500" s="15"/>
      <c r="H500" s="15"/>
      <c r="I500" s="17">
        <f t="shared" si="65"/>
        <v>3.0923076923076924E-3</v>
      </c>
      <c r="J500" s="17"/>
      <c r="K500" s="17"/>
      <c r="L500" s="17"/>
      <c r="M500" s="15">
        <f t="shared" si="63"/>
        <v>434.78260869565219</v>
      </c>
      <c r="N500" s="15"/>
      <c r="O500" s="15"/>
      <c r="P500" s="15"/>
      <c r="Q500" s="18">
        <f t="shared" si="66"/>
        <v>273.18196987737332</v>
      </c>
      <c r="R500" s="19"/>
      <c r="S500" s="19"/>
      <c r="T500" s="20"/>
      <c r="U500" s="21">
        <f t="shared" si="67"/>
        <v>1.0923076923076923E-3</v>
      </c>
      <c r="V500" s="21"/>
      <c r="W500" s="21"/>
      <c r="X500" s="21"/>
      <c r="Y500" s="15">
        <f t="shared" si="68"/>
        <v>218.46153846153845</v>
      </c>
      <c r="Z500" s="15"/>
      <c r="AA500" s="15"/>
      <c r="AB500" s="15"/>
      <c r="AC500" s="15">
        <f t="shared" si="70"/>
        <v>274.52686572907731</v>
      </c>
      <c r="AD500" s="15"/>
      <c r="AE500" s="15"/>
      <c r="AF500" s="15"/>
      <c r="AG500" s="15">
        <f t="shared" si="71"/>
        <v>2009.7551041482964</v>
      </c>
      <c r="AH500" s="15"/>
      <c r="AI500" s="15"/>
      <c r="AJ500" s="15"/>
      <c r="AK500" s="15">
        <f t="shared" si="69"/>
        <v>436.56410328495463</v>
      </c>
      <c r="AL500" s="15"/>
      <c r="AM500" s="15"/>
      <c r="AN500" s="15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</row>
    <row r="501" spans="1:86">
      <c r="A501" s="16">
        <v>456</v>
      </c>
      <c r="B501" s="16"/>
      <c r="C501" s="16"/>
      <c r="D501" s="16"/>
      <c r="E501" s="15">
        <f t="shared" si="64"/>
        <v>2015.5200000000004</v>
      </c>
      <c r="F501" s="15"/>
      <c r="G501" s="15"/>
      <c r="H501" s="15"/>
      <c r="I501" s="17">
        <f t="shared" si="65"/>
        <v>3.093201754385965E-3</v>
      </c>
      <c r="J501" s="17"/>
      <c r="K501" s="17"/>
      <c r="L501" s="17"/>
      <c r="M501" s="15">
        <f t="shared" si="63"/>
        <v>434.78260869565219</v>
      </c>
      <c r="N501" s="15"/>
      <c r="O501" s="15"/>
      <c r="P501" s="15"/>
      <c r="Q501" s="18">
        <f t="shared" si="66"/>
        <v>273.18196987737332</v>
      </c>
      <c r="R501" s="19"/>
      <c r="S501" s="19"/>
      <c r="T501" s="20"/>
      <c r="U501" s="21">
        <f t="shared" si="67"/>
        <v>1.082236842105263E-3</v>
      </c>
      <c r="V501" s="21"/>
      <c r="W501" s="21"/>
      <c r="X501" s="21"/>
      <c r="Y501" s="15">
        <f t="shared" si="68"/>
        <v>216.4473684210526</v>
      </c>
      <c r="Z501" s="15"/>
      <c r="AA501" s="15"/>
      <c r="AB501" s="15"/>
      <c r="AC501" s="15">
        <f t="shared" si="70"/>
        <v>271.99578500816892</v>
      </c>
      <c r="AD501" s="15"/>
      <c r="AE501" s="15"/>
      <c r="AF501" s="15"/>
      <c r="AG501" s="15">
        <f t="shared" si="71"/>
        <v>2016.7061848692049</v>
      </c>
      <c r="AH501" s="15"/>
      <c r="AI501" s="15"/>
      <c r="AJ501" s="15"/>
      <c r="AK501" s="15">
        <f t="shared" si="69"/>
        <v>435.70150132886755</v>
      </c>
      <c r="AL501" s="15"/>
      <c r="AM501" s="15"/>
      <c r="AN501" s="15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</row>
    <row r="502" spans="1:86">
      <c r="A502" s="16">
        <v>457</v>
      </c>
      <c r="B502" s="16"/>
      <c r="C502" s="16"/>
      <c r="D502" s="16"/>
      <c r="E502" s="15">
        <f t="shared" si="64"/>
        <v>2019.9400000000005</v>
      </c>
      <c r="F502" s="15"/>
      <c r="G502" s="15"/>
      <c r="H502" s="15"/>
      <c r="I502" s="17">
        <f t="shared" si="65"/>
        <v>3.0940919037199125E-3</v>
      </c>
      <c r="J502" s="17"/>
      <c r="K502" s="17"/>
      <c r="L502" s="17"/>
      <c r="M502" s="15">
        <f t="shared" si="63"/>
        <v>434.78260869565219</v>
      </c>
      <c r="N502" s="15"/>
      <c r="O502" s="15"/>
      <c r="P502" s="15"/>
      <c r="Q502" s="18">
        <f t="shared" si="66"/>
        <v>273.18196987737332</v>
      </c>
      <c r="R502" s="19"/>
      <c r="S502" s="19"/>
      <c r="T502" s="20"/>
      <c r="U502" s="21">
        <f t="shared" si="67"/>
        <v>1.0722100656455143E-3</v>
      </c>
      <c r="V502" s="21"/>
      <c r="W502" s="21"/>
      <c r="X502" s="21"/>
      <c r="Y502" s="15">
        <f t="shared" si="68"/>
        <v>214.44201312910286</v>
      </c>
      <c r="Z502" s="15"/>
      <c r="AA502" s="15"/>
      <c r="AB502" s="15"/>
      <c r="AC502" s="15">
        <f t="shared" si="70"/>
        <v>269.47578122695819</v>
      </c>
      <c r="AD502" s="15"/>
      <c r="AE502" s="15"/>
      <c r="AF502" s="15"/>
      <c r="AG502" s="15">
        <f t="shared" si="71"/>
        <v>2023.6461886504158</v>
      </c>
      <c r="AH502" s="15"/>
      <c r="AI502" s="15"/>
      <c r="AJ502" s="15"/>
      <c r="AK502" s="15">
        <f t="shared" si="69"/>
        <v>434.83837630037823</v>
      </c>
      <c r="AL502" s="15"/>
      <c r="AM502" s="15"/>
      <c r="AN502" s="15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</row>
    <row r="503" spans="1:86">
      <c r="A503" s="16">
        <v>458</v>
      </c>
      <c r="B503" s="16"/>
      <c r="C503" s="16"/>
      <c r="D503" s="16"/>
      <c r="E503" s="15">
        <f t="shared" si="64"/>
        <v>2024.3600000000004</v>
      </c>
      <c r="F503" s="15"/>
      <c r="G503" s="15"/>
      <c r="H503" s="15"/>
      <c r="I503" s="17">
        <f t="shared" si="65"/>
        <v>3.0949781659388646E-3</v>
      </c>
      <c r="J503" s="17"/>
      <c r="K503" s="17"/>
      <c r="L503" s="17"/>
      <c r="M503" s="15">
        <f t="shared" si="63"/>
        <v>434.78260869565219</v>
      </c>
      <c r="N503" s="15"/>
      <c r="O503" s="15"/>
      <c r="P503" s="15"/>
      <c r="Q503" s="18">
        <f t="shared" si="66"/>
        <v>273.18196987737332</v>
      </c>
      <c r="R503" s="19"/>
      <c r="S503" s="19"/>
      <c r="T503" s="20"/>
      <c r="U503" s="21">
        <f t="shared" si="67"/>
        <v>1.0622270742358078E-3</v>
      </c>
      <c r="V503" s="21"/>
      <c r="W503" s="21"/>
      <c r="X503" s="21"/>
      <c r="Y503" s="15">
        <f t="shared" si="68"/>
        <v>212.44541484716157</v>
      </c>
      <c r="Z503" s="15"/>
      <c r="AA503" s="15"/>
      <c r="AB503" s="15"/>
      <c r="AC503" s="15">
        <f t="shared" si="70"/>
        <v>266.96678182907146</v>
      </c>
      <c r="AD503" s="15"/>
      <c r="AE503" s="15"/>
      <c r="AF503" s="15"/>
      <c r="AG503" s="15">
        <f t="shared" si="71"/>
        <v>2030.5751880483022</v>
      </c>
      <c r="AH503" s="15"/>
      <c r="AI503" s="15"/>
      <c r="AJ503" s="15"/>
      <c r="AK503" s="15">
        <f t="shared" si="69"/>
        <v>433.97470846415297</v>
      </c>
      <c r="AL503" s="15"/>
      <c r="AM503" s="15"/>
      <c r="AN503" s="15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</row>
    <row r="504" spans="1:86">
      <c r="A504" s="16">
        <v>459</v>
      </c>
      <c r="B504" s="16"/>
      <c r="C504" s="16"/>
      <c r="D504" s="16"/>
      <c r="E504" s="15">
        <f t="shared" si="64"/>
        <v>2028.7800000000004</v>
      </c>
      <c r="F504" s="15"/>
      <c r="G504" s="15"/>
      <c r="H504" s="15"/>
      <c r="I504" s="17">
        <f t="shared" si="65"/>
        <v>3.0958605664488017E-3</v>
      </c>
      <c r="J504" s="17"/>
      <c r="K504" s="17"/>
      <c r="L504" s="17"/>
      <c r="M504" s="15">
        <f t="shared" si="63"/>
        <v>434.78260869565219</v>
      </c>
      <c r="N504" s="15"/>
      <c r="O504" s="15"/>
      <c r="P504" s="15"/>
      <c r="Q504" s="18">
        <f t="shared" si="66"/>
        <v>273.18196987737332</v>
      </c>
      <c r="R504" s="19"/>
      <c r="S504" s="19"/>
      <c r="T504" s="20"/>
      <c r="U504" s="21">
        <f t="shared" si="67"/>
        <v>1.052287581699347E-3</v>
      </c>
      <c r="V504" s="21"/>
      <c r="W504" s="21"/>
      <c r="X504" s="21"/>
      <c r="Y504" s="15">
        <f t="shared" si="68"/>
        <v>210.45751633986939</v>
      </c>
      <c r="Z504" s="15"/>
      <c r="AA504" s="15"/>
      <c r="AB504" s="15"/>
      <c r="AC504" s="15">
        <f t="shared" si="70"/>
        <v>264.46871489043497</v>
      </c>
      <c r="AD504" s="15"/>
      <c r="AE504" s="15"/>
      <c r="AF504" s="15"/>
      <c r="AG504" s="15">
        <f t="shared" si="71"/>
        <v>2037.4932549869386</v>
      </c>
      <c r="AH504" s="15"/>
      <c r="AI504" s="15"/>
      <c r="AJ504" s="15"/>
      <c r="AK504" s="15">
        <f t="shared" si="69"/>
        <v>433.11047825684386</v>
      </c>
      <c r="AL504" s="15"/>
      <c r="AM504" s="15"/>
      <c r="AN504" s="15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</row>
    <row r="505" spans="1:86">
      <c r="A505" s="16">
        <v>460</v>
      </c>
      <c r="B505" s="16"/>
      <c r="C505" s="16"/>
      <c r="D505" s="16"/>
      <c r="E505" s="15">
        <f t="shared" si="64"/>
        <v>2033.2000000000005</v>
      </c>
      <c r="F505" s="15"/>
      <c r="G505" s="15"/>
      <c r="H505" s="15"/>
      <c r="I505" s="17">
        <f t="shared" si="65"/>
        <v>3.096739130434783E-3</v>
      </c>
      <c r="J505" s="17"/>
      <c r="K505" s="17"/>
      <c r="L505" s="17"/>
      <c r="M505" s="15">
        <f t="shared" si="63"/>
        <v>434.78260869565219</v>
      </c>
      <c r="N505" s="15"/>
      <c r="O505" s="15"/>
      <c r="P505" s="15"/>
      <c r="Q505" s="18">
        <f t="shared" si="66"/>
        <v>273.18196987737332</v>
      </c>
      <c r="R505" s="19"/>
      <c r="S505" s="19"/>
      <c r="T505" s="20"/>
      <c r="U505" s="21">
        <f t="shared" si="67"/>
        <v>1.0423913043478262E-3</v>
      </c>
      <c r="V505" s="21"/>
      <c r="W505" s="21"/>
      <c r="X505" s="21"/>
      <c r="Y505" s="15">
        <f t="shared" si="68"/>
        <v>208.47826086956522</v>
      </c>
      <c r="Z505" s="15"/>
      <c r="AA505" s="15"/>
      <c r="AB505" s="15"/>
      <c r="AC505" s="15">
        <f t="shared" si="70"/>
        <v>261.981509112401</v>
      </c>
      <c r="AD505" s="15"/>
      <c r="AE505" s="15"/>
      <c r="AF505" s="15"/>
      <c r="AG505" s="15">
        <f t="shared" si="71"/>
        <v>2044.4004607649726</v>
      </c>
      <c r="AH505" s="15"/>
      <c r="AI505" s="15"/>
      <c r="AJ505" s="15"/>
      <c r="AK505" s="15">
        <f t="shared" si="69"/>
        <v>432.24566628521865</v>
      </c>
      <c r="AL505" s="15"/>
      <c r="AM505" s="15"/>
      <c r="AN505" s="15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</row>
    <row r="506" spans="1:86">
      <c r="A506" s="16">
        <v>461</v>
      </c>
      <c r="B506" s="16"/>
      <c r="C506" s="16"/>
      <c r="D506" s="16"/>
      <c r="E506" s="15">
        <f t="shared" si="64"/>
        <v>2037.6200000000006</v>
      </c>
      <c r="F506" s="15"/>
      <c r="G506" s="15"/>
      <c r="H506" s="15"/>
      <c r="I506" s="17">
        <f t="shared" si="65"/>
        <v>3.0976138828633405E-3</v>
      </c>
      <c r="J506" s="17"/>
      <c r="K506" s="17"/>
      <c r="L506" s="17"/>
      <c r="M506" s="15">
        <f t="shared" si="63"/>
        <v>434.78260869565219</v>
      </c>
      <c r="N506" s="15"/>
      <c r="O506" s="15"/>
      <c r="P506" s="15"/>
      <c r="Q506" s="18">
        <f t="shared" si="66"/>
        <v>273.18196987737332</v>
      </c>
      <c r="R506" s="19"/>
      <c r="S506" s="19"/>
      <c r="T506" s="20"/>
      <c r="U506" s="21">
        <f t="shared" si="67"/>
        <v>1.0325379609544467E-3</v>
      </c>
      <c r="V506" s="21"/>
      <c r="W506" s="21"/>
      <c r="X506" s="21"/>
      <c r="Y506" s="15">
        <f t="shared" si="68"/>
        <v>206.50759219088934</v>
      </c>
      <c r="Z506" s="15"/>
      <c r="AA506" s="15"/>
      <c r="AB506" s="15"/>
      <c r="AC506" s="15">
        <f t="shared" si="70"/>
        <v>259.50509381496596</v>
      </c>
      <c r="AD506" s="15"/>
      <c r="AE506" s="15"/>
      <c r="AF506" s="15"/>
      <c r="AG506" s="15">
        <f t="shared" si="71"/>
        <v>2051.2968760624076</v>
      </c>
      <c r="AH506" s="15"/>
      <c r="AI506" s="15"/>
      <c r="AJ506" s="15"/>
      <c r="AK506" s="15">
        <f t="shared" si="69"/>
        <v>431.38025332431636</v>
      </c>
      <c r="AL506" s="15"/>
      <c r="AM506" s="15"/>
      <c r="AN506" s="15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</row>
    <row r="507" spans="1:86">
      <c r="A507" s="16">
        <v>462</v>
      </c>
      <c r="B507" s="16"/>
      <c r="C507" s="16"/>
      <c r="D507" s="16"/>
      <c r="E507" s="15">
        <f t="shared" si="64"/>
        <v>2042.0400000000004</v>
      </c>
      <c r="F507" s="15"/>
      <c r="G507" s="15"/>
      <c r="H507" s="15"/>
      <c r="I507" s="17">
        <f t="shared" si="65"/>
        <v>3.0984848484848487E-3</v>
      </c>
      <c r="J507" s="17"/>
      <c r="K507" s="17"/>
      <c r="L507" s="17"/>
      <c r="M507" s="15">
        <f t="shared" si="63"/>
        <v>434.78260869565219</v>
      </c>
      <c r="N507" s="15"/>
      <c r="O507" s="15"/>
      <c r="P507" s="15"/>
      <c r="Q507" s="18">
        <f t="shared" si="66"/>
        <v>273.18196987737332</v>
      </c>
      <c r="R507" s="19"/>
      <c r="S507" s="19"/>
      <c r="T507" s="20"/>
      <c r="U507" s="21">
        <f t="shared" si="67"/>
        <v>1.0227272727272728E-3</v>
      </c>
      <c r="V507" s="21"/>
      <c r="W507" s="21"/>
      <c r="X507" s="21"/>
      <c r="Y507" s="15">
        <f t="shared" si="68"/>
        <v>204.54545454545456</v>
      </c>
      <c r="Z507" s="15"/>
      <c r="AA507" s="15"/>
      <c r="AB507" s="15"/>
      <c r="AC507" s="15">
        <f t="shared" si="70"/>
        <v>257.03939893007401</v>
      </c>
      <c r="AD507" s="15"/>
      <c r="AE507" s="15"/>
      <c r="AF507" s="15"/>
      <c r="AG507" s="15">
        <f t="shared" si="71"/>
        <v>2058.1825709472996</v>
      </c>
      <c r="AH507" s="15"/>
      <c r="AI507" s="15"/>
      <c r="AJ507" s="15"/>
      <c r="AK507" s="15">
        <f t="shared" si="69"/>
        <v>430.51422031562572</v>
      </c>
      <c r="AL507" s="15"/>
      <c r="AM507" s="15"/>
      <c r="AN507" s="15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</row>
    <row r="508" spans="1:86">
      <c r="A508" s="2"/>
      <c r="B508" s="2"/>
      <c r="C508" s="2"/>
      <c r="D508" s="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</row>
    <row r="509" spans="1:8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</row>
    <row r="510" spans="1:8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</row>
    <row r="511" spans="1:8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</row>
    <row r="512" spans="1:8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</row>
    <row r="513" spans="1:8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</row>
    <row r="514" spans="1:8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</row>
    <row r="515" spans="1:8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</row>
    <row r="516" spans="1:8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</row>
    <row r="517" spans="1:8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</row>
    <row r="518" spans="1:8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</row>
    <row r="519" spans="1:8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</row>
    <row r="520" spans="1:8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</row>
    <row r="521" spans="1:8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</row>
    <row r="522" spans="1:8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</row>
    <row r="523" spans="1:8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</row>
    <row r="524" spans="1:8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</row>
    <row r="525" spans="1:8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</row>
    <row r="526" spans="1:8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</row>
    <row r="527" spans="1:8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</row>
    <row r="528" spans="1:8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</row>
    <row r="529" spans="1:8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</row>
    <row r="530" spans="1:8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</row>
    <row r="531" spans="1:8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</row>
    <row r="532" spans="1:8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</row>
    <row r="533" spans="1:8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</row>
    <row r="534" spans="1:8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</row>
    <row r="535" spans="1:8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</row>
    <row r="536" spans="1:8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</row>
    <row r="537" spans="1:8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</row>
    <row r="538" spans="1:8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</row>
    <row r="539" spans="1:8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</row>
    <row r="540" spans="1:8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</row>
    <row r="541" spans="1:8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</row>
    <row r="542" spans="1:8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</row>
    <row r="543" spans="1:8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</row>
    <row r="544" spans="1:8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</row>
    <row r="545" spans="1:8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</row>
    <row r="546" spans="1:8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</row>
    <row r="547" spans="1:8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</row>
    <row r="548" spans="1:8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</row>
    <row r="549" spans="1:8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</row>
    <row r="550" spans="1:8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</row>
    <row r="551" spans="1:8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</row>
    <row r="552" spans="1:8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</row>
    <row r="553" spans="1:8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</row>
    <row r="554" spans="1:8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</row>
    <row r="555" spans="1:8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</row>
    <row r="556" spans="1:8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</row>
    <row r="557" spans="1:8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</row>
    <row r="558" spans="1:8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</row>
    <row r="559" spans="1:8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</row>
    <row r="560" spans="1:8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</row>
    <row r="561" spans="1:8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</row>
    <row r="562" spans="1:8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</row>
    <row r="563" spans="1:8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</row>
    <row r="564" spans="1:8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</row>
    <row r="565" spans="1:8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</row>
    <row r="566" spans="1:8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</row>
    <row r="567" spans="1:8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</row>
    <row r="568" spans="1:8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</row>
    <row r="569" spans="1:8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</row>
    <row r="570" spans="1:8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</row>
    <row r="571" spans="1:8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</row>
    <row r="572" spans="1:8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</row>
    <row r="573" spans="1:8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</row>
    <row r="574" spans="1:8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</row>
    <row r="575" spans="1:8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</row>
    <row r="576" spans="1:8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</row>
    <row r="577" spans="1:8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</row>
    <row r="578" spans="1:8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</row>
    <row r="579" spans="1:8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</row>
    <row r="580" spans="1:8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</row>
    <row r="581" spans="1:8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</row>
    <row r="582" spans="1:8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</row>
    <row r="583" spans="1:8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</row>
    <row r="584" spans="1:8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</row>
    <row r="585" spans="1:8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</row>
    <row r="586" spans="1: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</row>
    <row r="587" spans="1:8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</row>
    <row r="588" spans="1:8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</row>
    <row r="589" spans="1:8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</row>
    <row r="590" spans="1:8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</row>
    <row r="591" spans="1:8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</row>
    <row r="592" spans="1:8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</row>
    <row r="593" spans="1:8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</row>
    <row r="594" spans="1:8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</row>
    <row r="595" spans="1:8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</row>
    <row r="596" spans="1:8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</row>
    <row r="597" spans="1:8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</row>
    <row r="598" spans="1:8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</row>
    <row r="599" spans="1:8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</row>
    <row r="600" spans="1:8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</row>
    <row r="601" spans="1:8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</row>
    <row r="602" spans="1:8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</row>
    <row r="603" spans="1:8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</row>
    <row r="604" spans="1:8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</row>
    <row r="605" spans="1:8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</row>
    <row r="606" spans="1:8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</row>
    <row r="607" spans="1:8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</row>
    <row r="608" spans="1:8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</row>
    <row r="609" spans="1:8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</row>
    <row r="610" spans="1:8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</row>
    <row r="611" spans="1:8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</row>
    <row r="612" spans="1:8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</row>
    <row r="613" spans="1:86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</row>
    <row r="614" spans="1:86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</row>
    <row r="615" spans="1:86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</row>
    <row r="616" spans="1:8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</row>
    <row r="617" spans="1:86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</row>
    <row r="618" spans="1:86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</row>
    <row r="619" spans="1:86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</row>
    <row r="620" spans="1:86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</row>
    <row r="621" spans="1:86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</row>
    <row r="622" spans="1:86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</row>
    <row r="623" spans="1:86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</row>
    <row r="624" spans="1:86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</row>
    <row r="625" spans="1:86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</row>
    <row r="626" spans="1:8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</row>
    <row r="627" spans="1:86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</row>
    <row r="628" spans="1:86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</row>
    <row r="629" spans="1:86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</row>
    <row r="630" spans="1:86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</row>
    <row r="631" spans="1:86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</row>
    <row r="632" spans="1:86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</row>
    <row r="633" spans="1:86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</row>
    <row r="634" spans="1:86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</row>
    <row r="635" spans="1:86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</row>
    <row r="636" spans="1:8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</row>
    <row r="637" spans="1:86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</row>
    <row r="638" spans="1:86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</row>
    <row r="639" spans="1:86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</row>
    <row r="640" spans="1:86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</row>
    <row r="641" spans="1:86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</row>
    <row r="642" spans="1:86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</row>
    <row r="643" spans="1:86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</row>
    <row r="644" spans="1:86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</row>
    <row r="645" spans="1:86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</row>
    <row r="646" spans="1:8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</row>
    <row r="647" spans="1:86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</row>
    <row r="648" spans="1:86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</row>
    <row r="649" spans="1:86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</row>
    <row r="650" spans="1:86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</row>
    <row r="651" spans="1:86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</row>
    <row r="652" spans="1:86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</row>
    <row r="653" spans="1:86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</row>
    <row r="654" spans="1:86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</row>
    <row r="655" spans="1:86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</row>
    <row r="656" spans="1:8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</row>
    <row r="657" spans="1:86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</row>
    <row r="658" spans="1:86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</row>
    <row r="659" spans="1:86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</row>
    <row r="660" spans="1:86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</row>
    <row r="661" spans="1:86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</row>
    <row r="662" spans="1:86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</row>
    <row r="663" spans="1:86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</row>
    <row r="664" spans="1:86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</row>
    <row r="665" spans="1:86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</row>
    <row r="666" spans="1:8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</row>
    <row r="667" spans="1:86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</row>
    <row r="668" spans="1:86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</row>
    <row r="669" spans="1:86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</row>
    <row r="670" spans="1:86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</row>
    <row r="671" spans="1:86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</row>
    <row r="672" spans="1:86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</row>
    <row r="673" spans="1:86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</row>
    <row r="674" spans="1:86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</row>
    <row r="675" spans="1:86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</row>
    <row r="676" spans="1:8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</row>
    <row r="677" spans="1:86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</row>
    <row r="678" spans="1:86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</row>
    <row r="679" spans="1:86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</row>
    <row r="680" spans="1:86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</row>
    <row r="681" spans="1:86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</row>
    <row r="682" spans="1:86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</row>
    <row r="683" spans="1:86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</row>
    <row r="684" spans="1:86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</row>
    <row r="685" spans="1:86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</row>
    <row r="686" spans="1: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</row>
    <row r="687" spans="1:86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</row>
    <row r="688" spans="1:86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</row>
    <row r="689" spans="1:86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</row>
    <row r="690" spans="1:86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</row>
    <row r="691" spans="1:86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</row>
    <row r="692" spans="1:86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</row>
    <row r="693" spans="1:86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</row>
    <row r="694" spans="1:86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</row>
    <row r="695" spans="1:86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</row>
    <row r="696" spans="1:8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</row>
    <row r="697" spans="1:86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</row>
    <row r="698" spans="1:86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</row>
    <row r="699" spans="1:86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</row>
    <row r="700" spans="1:86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</row>
    <row r="701" spans="1:86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</row>
    <row r="702" spans="1:86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</row>
    <row r="703" spans="1:86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</row>
    <row r="704" spans="1:86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</row>
    <row r="705" spans="1:86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</row>
    <row r="706" spans="1:8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</row>
    <row r="707" spans="1:86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</row>
    <row r="708" spans="1:86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</row>
    <row r="709" spans="1:86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</row>
    <row r="710" spans="1:86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</row>
    <row r="711" spans="1:86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</row>
    <row r="712" spans="1:86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</row>
    <row r="713" spans="1:86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</row>
    <row r="714" spans="1:86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</row>
    <row r="715" spans="1:86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</row>
    <row r="716" spans="1:8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</row>
    <row r="717" spans="1:86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</row>
    <row r="718" spans="1:86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</row>
    <row r="719" spans="1:86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</row>
    <row r="720" spans="1:86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</row>
    <row r="721" spans="1:86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</row>
    <row r="722" spans="1:86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</row>
    <row r="723" spans="1:86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</row>
    <row r="724" spans="1:86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</row>
    <row r="725" spans="1:86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</row>
    <row r="726" spans="1:8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</row>
    <row r="727" spans="1:86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</row>
    <row r="728" spans="1:86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</row>
    <row r="729" spans="1:86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</row>
    <row r="730" spans="1:86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</row>
    <row r="731" spans="1:86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</row>
    <row r="732" spans="1:86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</row>
    <row r="733" spans="1:86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</row>
    <row r="734" spans="1:86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</row>
    <row r="735" spans="1:86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</row>
    <row r="736" spans="1:8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</row>
    <row r="737" spans="1:86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</row>
    <row r="738" spans="1:86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</row>
    <row r="739" spans="1:86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</row>
    <row r="740" spans="1:86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</row>
    <row r="741" spans="1:86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</row>
    <row r="742" spans="1:86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</row>
    <row r="743" spans="1:86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</row>
    <row r="744" spans="1:86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</row>
    <row r="745" spans="1:86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</row>
    <row r="746" spans="1:8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</row>
    <row r="747" spans="1:86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</row>
    <row r="748" spans="1:86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</row>
    <row r="749" spans="1:86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</row>
    <row r="750" spans="1:86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</row>
    <row r="751" spans="1:86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</row>
    <row r="752" spans="1:86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</row>
    <row r="753" spans="1:86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</row>
    <row r="754" spans="1:86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</row>
    <row r="755" spans="1:86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</row>
    <row r="756" spans="1:8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</row>
    <row r="757" spans="1:86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</row>
    <row r="758" spans="1:86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</row>
    <row r="759" spans="1:86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</row>
    <row r="760" spans="1:86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</row>
    <row r="761" spans="1:86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</row>
    <row r="762" spans="1:86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</row>
    <row r="763" spans="1:86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</row>
    <row r="764" spans="1:86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</row>
    <row r="765" spans="1:86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</row>
    <row r="766" spans="1:8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</row>
    <row r="767" spans="1:86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</row>
    <row r="768" spans="1:86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</row>
    <row r="769" spans="1:86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</row>
    <row r="770" spans="1:86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</row>
    <row r="771" spans="1:86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</row>
    <row r="772" spans="1:86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</row>
    <row r="773" spans="1:86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</row>
    <row r="774" spans="1:86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</row>
    <row r="775" spans="1:86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</row>
    <row r="776" spans="1:8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</row>
    <row r="777" spans="1:86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</row>
    <row r="778" spans="1:86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</row>
    <row r="779" spans="1:86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</row>
    <row r="780" spans="1:86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</row>
    <row r="781" spans="1:86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</row>
    <row r="782" spans="1:86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</row>
    <row r="783" spans="1:86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</row>
    <row r="784" spans="1:86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</row>
    <row r="785" spans="1:86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</row>
    <row r="786" spans="1: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</row>
    <row r="787" spans="1:86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</row>
    <row r="788" spans="1:86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</row>
    <row r="789" spans="1:86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</row>
    <row r="790" spans="1:86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</row>
    <row r="791" spans="1:86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</row>
    <row r="792" spans="1:86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</row>
    <row r="793" spans="1:86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</row>
    <row r="794" spans="1:86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</row>
    <row r="795" spans="1:86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</row>
    <row r="796" spans="1:8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</row>
    <row r="797" spans="1:86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</row>
    <row r="798" spans="1:86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</row>
    <row r="799" spans="1:86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</row>
    <row r="800" spans="1:86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</row>
    <row r="801" spans="1:86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</row>
    <row r="802" spans="1:86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</row>
    <row r="803" spans="1:86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</row>
    <row r="804" spans="1:86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</row>
    <row r="805" spans="1:86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</row>
    <row r="806" spans="1:8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</row>
    <row r="807" spans="1:86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</row>
    <row r="808" spans="1:86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</row>
    <row r="809" spans="1:86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</row>
    <row r="810" spans="1:86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</row>
    <row r="811" spans="1:86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</row>
    <row r="812" spans="1:86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</row>
    <row r="813" spans="1:86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</row>
    <row r="814" spans="1:86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</row>
    <row r="815" spans="1:86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</row>
    <row r="816" spans="1:8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</row>
    <row r="817" spans="1:86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</row>
    <row r="818" spans="1:86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</row>
    <row r="819" spans="1:86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</row>
    <row r="820" spans="1:86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</row>
    <row r="821" spans="1:86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</row>
    <row r="822" spans="1:86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</row>
    <row r="823" spans="1:86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</row>
    <row r="824" spans="1:86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</row>
    <row r="825" spans="1:86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</row>
    <row r="826" spans="1:8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</row>
    <row r="827" spans="1:86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</row>
    <row r="828" spans="1:86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</row>
    <row r="829" spans="1:86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</row>
    <row r="830" spans="1:86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</row>
    <row r="831" spans="1:86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</row>
    <row r="832" spans="1:86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</row>
    <row r="833" spans="1:86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</row>
    <row r="834" spans="1:86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</row>
    <row r="835" spans="1:86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</row>
    <row r="836" spans="1:8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</row>
    <row r="837" spans="1:86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</row>
    <row r="838" spans="1:86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</row>
    <row r="839" spans="1:86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</row>
    <row r="840" spans="1:86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</row>
    <row r="841" spans="1:86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</row>
    <row r="842" spans="1:86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</row>
    <row r="843" spans="1:86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</row>
    <row r="844" spans="1:86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</row>
    <row r="845" spans="1:86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</row>
    <row r="846" spans="1:8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</row>
    <row r="847" spans="1:86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</row>
    <row r="848" spans="1:86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</row>
    <row r="849" spans="1:86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</row>
    <row r="850" spans="1:86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</row>
    <row r="851" spans="1:86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</row>
    <row r="852" spans="1:86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</row>
    <row r="853" spans="1:86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</row>
    <row r="854" spans="1:86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</row>
    <row r="855" spans="1:86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</row>
    <row r="856" spans="1:8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</row>
    <row r="857" spans="1:86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</row>
    <row r="858" spans="1:86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</row>
    <row r="859" spans="1:86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</row>
    <row r="860" spans="1:86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</row>
    <row r="861" spans="1:86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</row>
    <row r="862" spans="1:86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</row>
    <row r="863" spans="1:86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</row>
    <row r="864" spans="1:86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</row>
    <row r="865" spans="1:86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</row>
    <row r="866" spans="1:8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</row>
    <row r="867" spans="1:86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</row>
    <row r="868" spans="1:86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</row>
    <row r="869" spans="1:86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</row>
    <row r="870" spans="1:86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</row>
    <row r="871" spans="1:86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</row>
    <row r="872" spans="1:86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</row>
    <row r="873" spans="1:86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</row>
    <row r="874" spans="1:86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</row>
    <row r="875" spans="1:86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</row>
    <row r="876" spans="1:8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</row>
    <row r="877" spans="1:86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</row>
    <row r="878" spans="1:86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</row>
    <row r="879" spans="1:86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</row>
    <row r="880" spans="1:86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</row>
    <row r="881" spans="1:86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</row>
    <row r="882" spans="1:86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</row>
    <row r="883" spans="1:86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</row>
    <row r="884" spans="1:86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</row>
    <row r="885" spans="1:86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</row>
    <row r="886" spans="1: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</row>
    <row r="887" spans="1:86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</row>
    <row r="888" spans="1:86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</row>
    <row r="889" spans="1:86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</row>
    <row r="890" spans="1:86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</row>
    <row r="891" spans="1:86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</row>
    <row r="892" spans="1:86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</row>
    <row r="893" spans="1:86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</row>
    <row r="894" spans="1:86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</row>
    <row r="895" spans="1:86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</row>
    <row r="896" spans="1:8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</row>
    <row r="897" spans="1:86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</row>
    <row r="898" spans="1:86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</row>
    <row r="899" spans="1:86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</row>
    <row r="900" spans="1:86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</row>
    <row r="901" spans="1:86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</row>
    <row r="902" spans="1:86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</row>
    <row r="903" spans="1:86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</row>
    <row r="904" spans="1:86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</row>
    <row r="905" spans="1:86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</row>
    <row r="906" spans="1:8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</row>
    <row r="907" spans="1:86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</row>
    <row r="908" spans="1:86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</row>
    <row r="909" spans="1:86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</row>
    <row r="910" spans="1:86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</row>
    <row r="911" spans="1:86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</row>
    <row r="912" spans="1:86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</row>
    <row r="913" spans="1:86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</row>
    <row r="914" spans="1:86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</row>
    <row r="915" spans="1:86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</row>
    <row r="916" spans="1:8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</row>
    <row r="917" spans="1:86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</row>
    <row r="918" spans="1:86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</row>
    <row r="919" spans="1:86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</row>
    <row r="920" spans="1:86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</row>
    <row r="921" spans="1:86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</row>
    <row r="922" spans="1:86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</row>
    <row r="923" spans="1:86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</row>
    <row r="924" spans="1:86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</row>
    <row r="925" spans="1:86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</row>
    <row r="926" spans="1:8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</row>
    <row r="927" spans="1:86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</row>
    <row r="928" spans="1:86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</row>
    <row r="929" spans="1:86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</row>
    <row r="930" spans="1:86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</row>
    <row r="931" spans="1:86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</row>
    <row r="932" spans="1:86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</row>
    <row r="933" spans="1:86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</row>
    <row r="934" spans="1:86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</row>
    <row r="935" spans="1:86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</row>
    <row r="936" spans="1:8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</row>
    <row r="937" spans="1:86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</row>
    <row r="938" spans="1:86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</row>
    <row r="939" spans="1:86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</row>
    <row r="940" spans="1:86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</row>
    <row r="941" spans="1:86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</row>
    <row r="942" spans="1:86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</row>
    <row r="943" spans="1:86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</row>
    <row r="944" spans="1:86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</row>
    <row r="945" spans="1:86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</row>
    <row r="946" spans="1:8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</row>
    <row r="947" spans="1:86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</row>
    <row r="948" spans="1:86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</row>
    <row r="949" spans="1:86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</row>
    <row r="950" spans="1:86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</row>
    <row r="951" spans="1:86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</row>
    <row r="952" spans="1:86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</row>
    <row r="953" spans="1:86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</row>
    <row r="954" spans="1:86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</row>
    <row r="955" spans="1:86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</row>
    <row r="956" spans="1:8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</row>
    <row r="957" spans="1:86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</row>
    <row r="958" spans="1:86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</row>
    <row r="959" spans="1:86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</row>
    <row r="960" spans="1:86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</row>
    <row r="961" spans="1:86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</row>
    <row r="962" spans="1:86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</row>
    <row r="963" spans="1:86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</row>
    <row r="964" spans="1:86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</row>
    <row r="965" spans="1:86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</row>
    <row r="966" spans="1:8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</row>
    <row r="967" spans="1:86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</row>
    <row r="968" spans="1:86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</row>
    <row r="969" spans="1:86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</row>
    <row r="970" spans="1:86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</row>
    <row r="971" spans="1:86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</row>
    <row r="972" spans="1:86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</row>
    <row r="973" spans="1:86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</row>
    <row r="974" spans="1:86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</row>
    <row r="975" spans="1:86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</row>
    <row r="976" spans="1:8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</row>
    <row r="977" spans="1:86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</row>
    <row r="978" spans="1:86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</row>
    <row r="979" spans="1:86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</row>
    <row r="980" spans="1:86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</row>
    <row r="981" spans="1:86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</row>
    <row r="982" spans="1:86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</row>
    <row r="983" spans="1:86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</row>
    <row r="984" spans="1:86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</row>
    <row r="985" spans="1:86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</row>
    <row r="986" spans="1: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</row>
    <row r="987" spans="1:86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</row>
    <row r="988" spans="1:86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</row>
    <row r="989" spans="1:86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</row>
    <row r="990" spans="1:86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</row>
    <row r="991" spans="1:86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</row>
    <row r="992" spans="1:86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</row>
    <row r="993" spans="1:86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</row>
    <row r="994" spans="1:86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</row>
    <row r="995" spans="1:86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</row>
    <row r="996" spans="1:8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</row>
    <row r="997" spans="1:86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</row>
    <row r="998" spans="1:86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</row>
    <row r="999" spans="1:86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</row>
    <row r="1000" spans="1:86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</row>
    <row r="1001" spans="1:86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</row>
    <row r="1002" spans="1:86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H1002" s="11"/>
    </row>
    <row r="1003" spans="1:86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H1003" s="11"/>
    </row>
    <row r="1004" spans="1:86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H1004" s="11"/>
    </row>
    <row r="1005" spans="1:86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/>
      <c r="BZ1005" s="11"/>
      <c r="CA1005" s="11"/>
      <c r="CB1005" s="11"/>
      <c r="CC1005" s="11"/>
      <c r="CD1005" s="11"/>
      <c r="CE1005" s="11"/>
      <c r="CF1005" s="11"/>
      <c r="CG1005" s="11"/>
      <c r="CH1005" s="11"/>
    </row>
    <row r="1006" spans="1:86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H1006" s="11"/>
    </row>
    <row r="1007" spans="1:86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H1007" s="11"/>
    </row>
    <row r="1008" spans="1:86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H1008" s="11"/>
    </row>
    <row r="1009" spans="1:86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H1009" s="11"/>
    </row>
    <row r="1010" spans="1:86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</row>
    <row r="1011" spans="1:86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H1011" s="11"/>
    </row>
    <row r="1012" spans="1:86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H1012" s="11"/>
    </row>
    <row r="1013" spans="1:86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H1013" s="11"/>
    </row>
    <row r="1014" spans="1:86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  <c r="BT1014" s="11"/>
      <c r="BU1014" s="11"/>
      <c r="BV1014" s="11"/>
      <c r="BW1014" s="11"/>
      <c r="BX1014" s="11"/>
      <c r="BY1014" s="11"/>
      <c r="BZ1014" s="11"/>
      <c r="CA1014" s="11"/>
      <c r="CB1014" s="11"/>
      <c r="CC1014" s="11"/>
      <c r="CD1014" s="11"/>
      <c r="CE1014" s="11"/>
      <c r="CF1014" s="11"/>
      <c r="CG1014" s="11"/>
      <c r="CH1014" s="11"/>
    </row>
    <row r="1015" spans="1:86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  <c r="BT1015" s="11"/>
      <c r="BU1015" s="11"/>
      <c r="BV1015" s="11"/>
      <c r="BW1015" s="11"/>
      <c r="BX1015" s="11"/>
      <c r="BY1015" s="11"/>
      <c r="BZ1015" s="11"/>
      <c r="CA1015" s="11"/>
      <c r="CB1015" s="11"/>
      <c r="CC1015" s="11"/>
      <c r="CD1015" s="11"/>
      <c r="CE1015" s="11"/>
      <c r="CF1015" s="11"/>
      <c r="CG1015" s="11"/>
      <c r="CH1015" s="11"/>
    </row>
    <row r="1016" spans="1:86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  <c r="BT1016" s="11"/>
      <c r="BU1016" s="11"/>
      <c r="BV1016" s="11"/>
      <c r="BW1016" s="11"/>
      <c r="BX1016" s="11"/>
      <c r="BY1016" s="11"/>
      <c r="BZ1016" s="11"/>
      <c r="CA1016" s="11"/>
      <c r="CB1016" s="11"/>
      <c r="CC1016" s="11"/>
      <c r="CD1016" s="11"/>
      <c r="CE1016" s="11"/>
      <c r="CF1016" s="11"/>
      <c r="CG1016" s="11"/>
      <c r="CH1016" s="11"/>
    </row>
    <row r="1017" spans="1:86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</row>
    <row r="1018" spans="1:86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H1018" s="11"/>
    </row>
    <row r="1019" spans="1:86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H1019" s="11"/>
    </row>
    <row r="1020" spans="1:86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</row>
    <row r="1021" spans="1:86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</row>
    <row r="1022" spans="1:86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</row>
    <row r="1023" spans="1:86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</row>
    <row r="1024" spans="1:86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H1024" s="11"/>
    </row>
    <row r="1025" spans="1:86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H1025" s="11"/>
    </row>
    <row r="1026" spans="1:86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H1026" s="11"/>
    </row>
    <row r="1027" spans="1:86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H1027" s="11"/>
    </row>
    <row r="1028" spans="1:86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H1028" s="11"/>
    </row>
    <row r="1029" spans="1:86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H1029" s="11"/>
    </row>
    <row r="1030" spans="1:86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H1030" s="11"/>
    </row>
    <row r="1031" spans="1:86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H1031" s="11"/>
    </row>
    <row r="1032" spans="1:86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H1032" s="11"/>
    </row>
    <row r="1033" spans="1:86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H1033" s="11"/>
    </row>
    <row r="1034" spans="1:86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H1034" s="11"/>
    </row>
    <row r="1035" spans="1:86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H1035" s="11"/>
    </row>
    <row r="1036" spans="1:86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  <c r="BT1036" s="11"/>
      <c r="BU1036" s="11"/>
      <c r="BV1036" s="11"/>
      <c r="BW1036" s="11"/>
      <c r="BX1036" s="11"/>
      <c r="BY1036" s="11"/>
      <c r="BZ1036" s="11"/>
      <c r="CA1036" s="11"/>
      <c r="CB1036" s="11"/>
      <c r="CC1036" s="11"/>
      <c r="CD1036" s="11"/>
      <c r="CE1036" s="11"/>
      <c r="CF1036" s="11"/>
      <c r="CG1036" s="11"/>
      <c r="CH1036" s="11"/>
    </row>
    <row r="1037" spans="1:86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H1037" s="11"/>
    </row>
    <row r="1038" spans="1:86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H1038" s="11"/>
    </row>
    <row r="1039" spans="1:86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H1039" s="11"/>
    </row>
    <row r="1040" spans="1:86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H1040" s="11"/>
    </row>
    <row r="1041" spans="1:86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H1041" s="11"/>
    </row>
    <row r="1042" spans="1:86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H1042" s="11"/>
    </row>
    <row r="1043" spans="1:86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H1043" s="11"/>
    </row>
    <row r="1044" spans="1:86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H1044" s="11"/>
    </row>
  </sheetData>
  <mergeCells count="4652">
    <mergeCell ref="A37:C37"/>
    <mergeCell ref="E37:G37"/>
    <mergeCell ref="I37:K37"/>
    <mergeCell ref="I39:K39"/>
    <mergeCell ref="A40:D41"/>
    <mergeCell ref="E40:E41"/>
    <mergeCell ref="A35:C35"/>
    <mergeCell ref="E35:G35"/>
    <mergeCell ref="I35:K35"/>
    <mergeCell ref="A36:C36"/>
    <mergeCell ref="E36:G36"/>
    <mergeCell ref="I36:K36"/>
    <mergeCell ref="A32:L32"/>
    <mergeCell ref="A33:D33"/>
    <mergeCell ref="E33:H33"/>
    <mergeCell ref="I33:L33"/>
    <mergeCell ref="A34:C34"/>
    <mergeCell ref="E34:G34"/>
    <mergeCell ref="I34:K34"/>
    <mergeCell ref="I38:K38"/>
    <mergeCell ref="I41:K41"/>
    <mergeCell ref="I40:K40"/>
    <mergeCell ref="Y46:AB46"/>
    <mergeCell ref="AC46:AF46"/>
    <mergeCell ref="AG46:AJ46"/>
    <mergeCell ref="AK46:AN46"/>
    <mergeCell ref="A47:D47"/>
    <mergeCell ref="E47:H47"/>
    <mergeCell ref="I47:L47"/>
    <mergeCell ref="M47:P47"/>
    <mergeCell ref="Q47:T47"/>
    <mergeCell ref="U47:X47"/>
    <mergeCell ref="Y45:AB45"/>
    <mergeCell ref="AC45:AF45"/>
    <mergeCell ref="AG45:AJ45"/>
    <mergeCell ref="AK45:AN45"/>
    <mergeCell ref="A46:D46"/>
    <mergeCell ref="E46:H46"/>
    <mergeCell ref="I46:L46"/>
    <mergeCell ref="M46:P46"/>
    <mergeCell ref="Q46:T46"/>
    <mergeCell ref="U46:X46"/>
    <mergeCell ref="A45:D45"/>
    <mergeCell ref="E45:H45"/>
    <mergeCell ref="I45:L45"/>
    <mergeCell ref="M45:P45"/>
    <mergeCell ref="Q45:T45"/>
    <mergeCell ref="U45:X45"/>
    <mergeCell ref="Y48:AB48"/>
    <mergeCell ref="AC48:AF48"/>
    <mergeCell ref="AG48:AJ48"/>
    <mergeCell ref="AK48:AN48"/>
    <mergeCell ref="A49:D49"/>
    <mergeCell ref="E49:H49"/>
    <mergeCell ref="I49:L49"/>
    <mergeCell ref="M49:P49"/>
    <mergeCell ref="Q49:T49"/>
    <mergeCell ref="U49:X49"/>
    <mergeCell ref="Y47:AB47"/>
    <mergeCell ref="AC47:AF47"/>
    <mergeCell ref="AG47:AJ47"/>
    <mergeCell ref="AK47:AN47"/>
    <mergeCell ref="A48:D48"/>
    <mergeCell ref="E48:H48"/>
    <mergeCell ref="I48:L48"/>
    <mergeCell ref="M48:P48"/>
    <mergeCell ref="Q48:T48"/>
    <mergeCell ref="U48:X48"/>
    <mergeCell ref="Y50:AB50"/>
    <mergeCell ref="AC50:AF50"/>
    <mergeCell ref="AG50:AJ50"/>
    <mergeCell ref="AK50:AN50"/>
    <mergeCell ref="A51:D51"/>
    <mergeCell ref="E51:H51"/>
    <mergeCell ref="I51:L51"/>
    <mergeCell ref="M51:P51"/>
    <mergeCell ref="Q51:T51"/>
    <mergeCell ref="U51:X51"/>
    <mergeCell ref="Y49:AB49"/>
    <mergeCell ref="AC49:AF49"/>
    <mergeCell ref="AG49:AJ49"/>
    <mergeCell ref="AK49:AN49"/>
    <mergeCell ref="A50:D50"/>
    <mergeCell ref="E50:H50"/>
    <mergeCell ref="I50:L50"/>
    <mergeCell ref="M50:P50"/>
    <mergeCell ref="Q50:T50"/>
    <mergeCell ref="U50:X50"/>
    <mergeCell ref="Y52:AB52"/>
    <mergeCell ref="AC52:AF52"/>
    <mergeCell ref="AG52:AJ52"/>
    <mergeCell ref="AK52:AN52"/>
    <mergeCell ref="A53:D53"/>
    <mergeCell ref="E53:H53"/>
    <mergeCell ref="I53:L53"/>
    <mergeCell ref="M53:P53"/>
    <mergeCell ref="Q53:T53"/>
    <mergeCell ref="U53:X53"/>
    <mergeCell ref="Y51:AB51"/>
    <mergeCell ref="AC51:AF51"/>
    <mergeCell ref="AG51:AJ51"/>
    <mergeCell ref="AK51:AN51"/>
    <mergeCell ref="A52:D52"/>
    <mergeCell ref="E52:H52"/>
    <mergeCell ref="I52:L52"/>
    <mergeCell ref="M52:P52"/>
    <mergeCell ref="Q52:T52"/>
    <mergeCell ref="U52:X52"/>
    <mergeCell ref="Y54:AB54"/>
    <mergeCell ref="AC54:AF54"/>
    <mergeCell ref="AG54:AJ54"/>
    <mergeCell ref="AK54:AN54"/>
    <mergeCell ref="A55:D55"/>
    <mergeCell ref="E55:H55"/>
    <mergeCell ref="I55:L55"/>
    <mergeCell ref="M55:P55"/>
    <mergeCell ref="Q55:T55"/>
    <mergeCell ref="U55:X55"/>
    <mergeCell ref="Y53:AB53"/>
    <mergeCell ref="AC53:AF53"/>
    <mergeCell ref="AG53:AJ53"/>
    <mergeCell ref="AK53:AN53"/>
    <mergeCell ref="A54:D54"/>
    <mergeCell ref="E54:H54"/>
    <mergeCell ref="I54:L54"/>
    <mergeCell ref="M54:P54"/>
    <mergeCell ref="Q54:T54"/>
    <mergeCell ref="U54:X54"/>
    <mergeCell ref="Y56:AB56"/>
    <mergeCell ref="AC56:AF56"/>
    <mergeCell ref="AG56:AJ56"/>
    <mergeCell ref="AK56:AN56"/>
    <mergeCell ref="A57:D57"/>
    <mergeCell ref="E57:H57"/>
    <mergeCell ref="I57:L57"/>
    <mergeCell ref="M57:P57"/>
    <mergeCell ref="Q57:T57"/>
    <mergeCell ref="U57:X57"/>
    <mergeCell ref="Y55:AB55"/>
    <mergeCell ref="AC55:AF55"/>
    <mergeCell ref="AG55:AJ55"/>
    <mergeCell ref="AK55:AN55"/>
    <mergeCell ref="A56:D56"/>
    <mergeCell ref="E56:H56"/>
    <mergeCell ref="I56:L56"/>
    <mergeCell ref="M56:P56"/>
    <mergeCell ref="Q56:T56"/>
    <mergeCell ref="U56:X56"/>
    <mergeCell ref="Y58:AB58"/>
    <mergeCell ref="AC58:AF58"/>
    <mergeCell ref="AG58:AJ58"/>
    <mergeCell ref="AK58:AN58"/>
    <mergeCell ref="A59:D59"/>
    <mergeCell ref="E59:H59"/>
    <mergeCell ref="I59:L59"/>
    <mergeCell ref="M59:P59"/>
    <mergeCell ref="Q59:T59"/>
    <mergeCell ref="U59:X59"/>
    <mergeCell ref="Y57:AB57"/>
    <mergeCell ref="AC57:AF57"/>
    <mergeCell ref="AG57:AJ57"/>
    <mergeCell ref="AK57:AN57"/>
    <mergeCell ref="A58:D58"/>
    <mergeCell ref="E58:H58"/>
    <mergeCell ref="I58:L58"/>
    <mergeCell ref="M58:P58"/>
    <mergeCell ref="Q58:T58"/>
    <mergeCell ref="U58:X58"/>
    <mergeCell ref="Y60:AB60"/>
    <mergeCell ref="AC60:AF60"/>
    <mergeCell ref="AG60:AJ60"/>
    <mergeCell ref="AK60:AN60"/>
    <mergeCell ref="A61:D61"/>
    <mergeCell ref="E61:H61"/>
    <mergeCell ref="I61:L61"/>
    <mergeCell ref="M61:P61"/>
    <mergeCell ref="Q61:T61"/>
    <mergeCell ref="U61:X61"/>
    <mergeCell ref="Y59:AB59"/>
    <mergeCell ref="AC59:AF59"/>
    <mergeCell ref="AG59:AJ59"/>
    <mergeCell ref="AK59:AN59"/>
    <mergeCell ref="A60:D60"/>
    <mergeCell ref="E60:H60"/>
    <mergeCell ref="I60:L60"/>
    <mergeCell ref="M60:P60"/>
    <mergeCell ref="Q60:T60"/>
    <mergeCell ref="U60:X60"/>
    <mergeCell ref="Y62:AB62"/>
    <mergeCell ref="AC62:AF62"/>
    <mergeCell ref="AG62:AJ62"/>
    <mergeCell ref="AK62:AN62"/>
    <mergeCell ref="A63:D63"/>
    <mergeCell ref="E63:H63"/>
    <mergeCell ref="I63:L63"/>
    <mergeCell ref="M63:P63"/>
    <mergeCell ref="Q63:T63"/>
    <mergeCell ref="U63:X63"/>
    <mergeCell ref="Y61:AB61"/>
    <mergeCell ref="AC61:AF61"/>
    <mergeCell ref="AG61:AJ61"/>
    <mergeCell ref="AK61:AN61"/>
    <mergeCell ref="A62:D62"/>
    <mergeCell ref="E62:H62"/>
    <mergeCell ref="I62:L62"/>
    <mergeCell ref="M62:P62"/>
    <mergeCell ref="Q62:T62"/>
    <mergeCell ref="U62:X62"/>
    <mergeCell ref="Y64:AB64"/>
    <mergeCell ref="AC64:AF64"/>
    <mergeCell ref="AG64:AJ64"/>
    <mergeCell ref="AK64:AN64"/>
    <mergeCell ref="A65:D65"/>
    <mergeCell ref="E65:H65"/>
    <mergeCell ref="I65:L65"/>
    <mergeCell ref="M65:P65"/>
    <mergeCell ref="Q65:T65"/>
    <mergeCell ref="U65:X65"/>
    <mergeCell ref="Y63:AB63"/>
    <mergeCell ref="AC63:AF63"/>
    <mergeCell ref="AG63:AJ63"/>
    <mergeCell ref="AK63:AN63"/>
    <mergeCell ref="A64:D64"/>
    <mergeCell ref="E64:H64"/>
    <mergeCell ref="I64:L64"/>
    <mergeCell ref="M64:P64"/>
    <mergeCell ref="Q64:T64"/>
    <mergeCell ref="U64:X64"/>
    <mergeCell ref="Y66:AB66"/>
    <mergeCell ref="AC66:AF66"/>
    <mergeCell ref="AG66:AJ66"/>
    <mergeCell ref="AK66:AN66"/>
    <mergeCell ref="A67:D67"/>
    <mergeCell ref="E67:H67"/>
    <mergeCell ref="I67:L67"/>
    <mergeCell ref="M67:P67"/>
    <mergeCell ref="Q67:T67"/>
    <mergeCell ref="U67:X67"/>
    <mergeCell ref="Y65:AB65"/>
    <mergeCell ref="AC65:AF65"/>
    <mergeCell ref="AG65:AJ65"/>
    <mergeCell ref="AK65:AN65"/>
    <mergeCell ref="A66:D66"/>
    <mergeCell ref="E66:H66"/>
    <mergeCell ref="I66:L66"/>
    <mergeCell ref="M66:P66"/>
    <mergeCell ref="Q66:T66"/>
    <mergeCell ref="U66:X66"/>
    <mergeCell ref="Y68:AB68"/>
    <mergeCell ref="AC68:AF68"/>
    <mergeCell ref="AG68:AJ68"/>
    <mergeCell ref="AK68:AN68"/>
    <mergeCell ref="A69:D69"/>
    <mergeCell ref="E69:H69"/>
    <mergeCell ref="I69:L69"/>
    <mergeCell ref="M69:P69"/>
    <mergeCell ref="Q69:T69"/>
    <mergeCell ref="U69:X69"/>
    <mergeCell ref="Y67:AB67"/>
    <mergeCell ref="AC67:AF67"/>
    <mergeCell ref="AG67:AJ67"/>
    <mergeCell ref="AK67:AN67"/>
    <mergeCell ref="A68:D68"/>
    <mergeCell ref="E68:H68"/>
    <mergeCell ref="I68:L68"/>
    <mergeCell ref="M68:P68"/>
    <mergeCell ref="Q68:T68"/>
    <mergeCell ref="U68:X68"/>
    <mergeCell ref="Y70:AB70"/>
    <mergeCell ref="AC70:AF70"/>
    <mergeCell ref="AG70:AJ70"/>
    <mergeCell ref="AK70:AN70"/>
    <mergeCell ref="A71:D71"/>
    <mergeCell ref="E71:H71"/>
    <mergeCell ref="I71:L71"/>
    <mergeCell ref="M71:P71"/>
    <mergeCell ref="Q71:T71"/>
    <mergeCell ref="U71:X71"/>
    <mergeCell ref="Y69:AB69"/>
    <mergeCell ref="AC69:AF69"/>
    <mergeCell ref="AG69:AJ69"/>
    <mergeCell ref="AK69:AN69"/>
    <mergeCell ref="A70:D70"/>
    <mergeCell ref="E70:H70"/>
    <mergeCell ref="I70:L70"/>
    <mergeCell ref="M70:P70"/>
    <mergeCell ref="Q70:T70"/>
    <mergeCell ref="U70:X70"/>
    <mergeCell ref="Y72:AB72"/>
    <mergeCell ref="AC72:AF72"/>
    <mergeCell ref="AG72:AJ72"/>
    <mergeCell ref="AK72:AN72"/>
    <mergeCell ref="A73:D73"/>
    <mergeCell ref="E73:H73"/>
    <mergeCell ref="I73:L73"/>
    <mergeCell ref="M73:P73"/>
    <mergeCell ref="Q73:T73"/>
    <mergeCell ref="U73:X73"/>
    <mergeCell ref="Y71:AB71"/>
    <mergeCell ref="AC71:AF71"/>
    <mergeCell ref="AG71:AJ71"/>
    <mergeCell ref="AK71:AN71"/>
    <mergeCell ref="A72:D72"/>
    <mergeCell ref="E72:H72"/>
    <mergeCell ref="I72:L72"/>
    <mergeCell ref="M72:P72"/>
    <mergeCell ref="Q72:T72"/>
    <mergeCell ref="U72:X72"/>
    <mergeCell ref="Y74:AB74"/>
    <mergeCell ref="AC74:AF74"/>
    <mergeCell ref="AG74:AJ74"/>
    <mergeCell ref="AK74:AN74"/>
    <mergeCell ref="A75:D75"/>
    <mergeCell ref="E75:H75"/>
    <mergeCell ref="I75:L75"/>
    <mergeCell ref="M75:P75"/>
    <mergeCell ref="Q75:T75"/>
    <mergeCell ref="U75:X75"/>
    <mergeCell ref="Y73:AB73"/>
    <mergeCell ref="AC73:AF73"/>
    <mergeCell ref="AG73:AJ73"/>
    <mergeCell ref="AK73:AN73"/>
    <mergeCell ref="A74:D74"/>
    <mergeCell ref="E74:H74"/>
    <mergeCell ref="I74:L74"/>
    <mergeCell ref="M74:P74"/>
    <mergeCell ref="Q74:T74"/>
    <mergeCell ref="U74:X74"/>
    <mergeCell ref="Y76:AB76"/>
    <mergeCell ref="AC76:AF76"/>
    <mergeCell ref="AG76:AJ76"/>
    <mergeCell ref="AK76:AN76"/>
    <mergeCell ref="A77:D77"/>
    <mergeCell ref="E77:H77"/>
    <mergeCell ref="I77:L77"/>
    <mergeCell ref="M77:P77"/>
    <mergeCell ref="Q77:T77"/>
    <mergeCell ref="U77:X77"/>
    <mergeCell ref="Y75:AB75"/>
    <mergeCell ref="AC75:AF75"/>
    <mergeCell ref="AG75:AJ75"/>
    <mergeCell ref="AK75:AN75"/>
    <mergeCell ref="A76:D76"/>
    <mergeCell ref="E76:H76"/>
    <mergeCell ref="I76:L76"/>
    <mergeCell ref="M76:P76"/>
    <mergeCell ref="Q76:T76"/>
    <mergeCell ref="U76:X76"/>
    <mergeCell ref="Y78:AB78"/>
    <mergeCell ref="AC78:AF78"/>
    <mergeCell ref="AG78:AJ78"/>
    <mergeCell ref="AK78:AN78"/>
    <mergeCell ref="A79:D79"/>
    <mergeCell ref="E79:H79"/>
    <mergeCell ref="I79:L79"/>
    <mergeCell ref="M79:P79"/>
    <mergeCell ref="Q79:T79"/>
    <mergeCell ref="U79:X79"/>
    <mergeCell ref="Y77:AB77"/>
    <mergeCell ref="AC77:AF77"/>
    <mergeCell ref="AG77:AJ77"/>
    <mergeCell ref="AK77:AN77"/>
    <mergeCell ref="A78:D78"/>
    <mergeCell ref="E78:H78"/>
    <mergeCell ref="I78:L78"/>
    <mergeCell ref="M78:P78"/>
    <mergeCell ref="Q78:T78"/>
    <mergeCell ref="U78:X78"/>
    <mergeCell ref="Y80:AB80"/>
    <mergeCell ref="AC80:AF80"/>
    <mergeCell ref="AG80:AJ80"/>
    <mergeCell ref="AK80:AN80"/>
    <mergeCell ref="A81:D81"/>
    <mergeCell ref="E81:H81"/>
    <mergeCell ref="I81:L81"/>
    <mergeCell ref="M81:P81"/>
    <mergeCell ref="Q81:T81"/>
    <mergeCell ref="U81:X81"/>
    <mergeCell ref="Y79:AB79"/>
    <mergeCell ref="AC79:AF79"/>
    <mergeCell ref="AG79:AJ79"/>
    <mergeCell ref="AK79:AN79"/>
    <mergeCell ref="A80:D80"/>
    <mergeCell ref="E80:H80"/>
    <mergeCell ref="I80:L80"/>
    <mergeCell ref="M80:P80"/>
    <mergeCell ref="Q80:T80"/>
    <mergeCell ref="U80:X80"/>
    <mergeCell ref="Y82:AB82"/>
    <mergeCell ref="AC82:AF82"/>
    <mergeCell ref="AG82:AJ82"/>
    <mergeCell ref="AK82:AN82"/>
    <mergeCell ref="A83:D83"/>
    <mergeCell ref="E83:H83"/>
    <mergeCell ref="I83:L83"/>
    <mergeCell ref="M83:P83"/>
    <mergeCell ref="Q83:T83"/>
    <mergeCell ref="U83:X83"/>
    <mergeCell ref="Y81:AB81"/>
    <mergeCell ref="AC81:AF81"/>
    <mergeCell ref="AG81:AJ81"/>
    <mergeCell ref="AK81:AN81"/>
    <mergeCell ref="A82:D82"/>
    <mergeCell ref="E82:H82"/>
    <mergeCell ref="I82:L82"/>
    <mergeCell ref="M82:P82"/>
    <mergeCell ref="Q82:T82"/>
    <mergeCell ref="U82:X82"/>
    <mergeCell ref="Y84:AB84"/>
    <mergeCell ref="AC84:AF84"/>
    <mergeCell ref="AG84:AJ84"/>
    <mergeCell ref="AK84:AN84"/>
    <mergeCell ref="A85:D85"/>
    <mergeCell ref="E85:H85"/>
    <mergeCell ref="I85:L85"/>
    <mergeCell ref="M85:P85"/>
    <mergeCell ref="Q85:T85"/>
    <mergeCell ref="U85:X85"/>
    <mergeCell ref="Y83:AB83"/>
    <mergeCell ref="AC83:AF83"/>
    <mergeCell ref="AG83:AJ83"/>
    <mergeCell ref="AK83:AN83"/>
    <mergeCell ref="A84:D84"/>
    <mergeCell ref="E84:H84"/>
    <mergeCell ref="I84:L84"/>
    <mergeCell ref="M84:P84"/>
    <mergeCell ref="Q84:T84"/>
    <mergeCell ref="U84:X84"/>
    <mergeCell ref="Y86:AB86"/>
    <mergeCell ref="AC86:AF86"/>
    <mergeCell ref="AG86:AJ86"/>
    <mergeCell ref="AK86:AN86"/>
    <mergeCell ref="A87:D87"/>
    <mergeCell ref="E87:H87"/>
    <mergeCell ref="I87:L87"/>
    <mergeCell ref="M87:P87"/>
    <mergeCell ref="Q87:T87"/>
    <mergeCell ref="U87:X87"/>
    <mergeCell ref="Y85:AB85"/>
    <mergeCell ref="AC85:AF85"/>
    <mergeCell ref="AG85:AJ85"/>
    <mergeCell ref="AK85:AN85"/>
    <mergeCell ref="A86:D86"/>
    <mergeCell ref="E86:H86"/>
    <mergeCell ref="I86:L86"/>
    <mergeCell ref="M86:P86"/>
    <mergeCell ref="Q86:T86"/>
    <mergeCell ref="U86:X86"/>
    <mergeCell ref="Y88:AB88"/>
    <mergeCell ref="AC88:AF88"/>
    <mergeCell ref="AG88:AJ88"/>
    <mergeCell ref="AK88:AN88"/>
    <mergeCell ref="A89:D89"/>
    <mergeCell ref="E89:H89"/>
    <mergeCell ref="I89:L89"/>
    <mergeCell ref="M89:P89"/>
    <mergeCell ref="Q89:T89"/>
    <mergeCell ref="U89:X89"/>
    <mergeCell ref="Y87:AB87"/>
    <mergeCell ref="AC87:AF87"/>
    <mergeCell ref="AG87:AJ87"/>
    <mergeCell ref="AK87:AN87"/>
    <mergeCell ref="A88:D88"/>
    <mergeCell ref="E88:H88"/>
    <mergeCell ref="I88:L88"/>
    <mergeCell ref="M88:P88"/>
    <mergeCell ref="Q88:T88"/>
    <mergeCell ref="U88:X88"/>
    <mergeCell ref="Y90:AB90"/>
    <mergeCell ref="AC90:AF90"/>
    <mergeCell ref="AG90:AJ90"/>
    <mergeCell ref="AK90:AN90"/>
    <mergeCell ref="A91:D91"/>
    <mergeCell ref="E91:H91"/>
    <mergeCell ref="I91:L91"/>
    <mergeCell ref="M91:P91"/>
    <mergeCell ref="Q91:T91"/>
    <mergeCell ref="U91:X91"/>
    <mergeCell ref="Y89:AB89"/>
    <mergeCell ref="AC89:AF89"/>
    <mergeCell ref="AG89:AJ89"/>
    <mergeCell ref="AK89:AN89"/>
    <mergeCell ref="A90:D90"/>
    <mergeCell ref="E90:H90"/>
    <mergeCell ref="I90:L90"/>
    <mergeCell ref="M90:P90"/>
    <mergeCell ref="Q90:T90"/>
    <mergeCell ref="U90:X90"/>
    <mergeCell ref="Y92:AB92"/>
    <mergeCell ref="AC92:AF92"/>
    <mergeCell ref="AG92:AJ92"/>
    <mergeCell ref="AK92:AN92"/>
    <mergeCell ref="A93:D93"/>
    <mergeCell ref="E93:H93"/>
    <mergeCell ref="I93:L93"/>
    <mergeCell ref="M93:P93"/>
    <mergeCell ref="Q93:T93"/>
    <mergeCell ref="U93:X93"/>
    <mergeCell ref="Y91:AB91"/>
    <mergeCell ref="AC91:AF91"/>
    <mergeCell ref="AG91:AJ91"/>
    <mergeCell ref="AK91:AN91"/>
    <mergeCell ref="A92:D92"/>
    <mergeCell ref="E92:H92"/>
    <mergeCell ref="I92:L92"/>
    <mergeCell ref="M92:P92"/>
    <mergeCell ref="Q92:T92"/>
    <mergeCell ref="U92:X92"/>
    <mergeCell ref="Y94:AB94"/>
    <mergeCell ref="AC94:AF94"/>
    <mergeCell ref="AG94:AJ94"/>
    <mergeCell ref="AK94:AN94"/>
    <mergeCell ref="A95:D95"/>
    <mergeCell ref="E95:H95"/>
    <mergeCell ref="I95:L95"/>
    <mergeCell ref="M95:P95"/>
    <mergeCell ref="Q95:T95"/>
    <mergeCell ref="U95:X95"/>
    <mergeCell ref="Y93:AB93"/>
    <mergeCell ref="AC93:AF93"/>
    <mergeCell ref="AG93:AJ93"/>
    <mergeCell ref="AK93:AN93"/>
    <mergeCell ref="A94:D94"/>
    <mergeCell ref="E94:H94"/>
    <mergeCell ref="I94:L94"/>
    <mergeCell ref="M94:P94"/>
    <mergeCell ref="Q94:T94"/>
    <mergeCell ref="U94:X94"/>
    <mergeCell ref="Y96:AB96"/>
    <mergeCell ref="AC96:AF96"/>
    <mergeCell ref="AG96:AJ96"/>
    <mergeCell ref="AK96:AN96"/>
    <mergeCell ref="A97:D97"/>
    <mergeCell ref="E97:H97"/>
    <mergeCell ref="I97:L97"/>
    <mergeCell ref="M97:P97"/>
    <mergeCell ref="Q97:T97"/>
    <mergeCell ref="U97:X97"/>
    <mergeCell ref="Y95:AB95"/>
    <mergeCell ref="AC95:AF95"/>
    <mergeCell ref="AG95:AJ95"/>
    <mergeCell ref="AK95:AN95"/>
    <mergeCell ref="A96:D96"/>
    <mergeCell ref="E96:H96"/>
    <mergeCell ref="I96:L96"/>
    <mergeCell ref="M96:P96"/>
    <mergeCell ref="Q96:T96"/>
    <mergeCell ref="U96:X96"/>
    <mergeCell ref="Y98:AB98"/>
    <mergeCell ref="AC98:AF98"/>
    <mergeCell ref="AG98:AJ98"/>
    <mergeCell ref="AK98:AN98"/>
    <mergeCell ref="A99:D99"/>
    <mergeCell ref="E99:H99"/>
    <mergeCell ref="I99:L99"/>
    <mergeCell ref="M99:P99"/>
    <mergeCell ref="Q99:T99"/>
    <mergeCell ref="U99:X99"/>
    <mergeCell ref="Y97:AB97"/>
    <mergeCell ref="AC97:AF97"/>
    <mergeCell ref="AG97:AJ97"/>
    <mergeCell ref="AK97:AN97"/>
    <mergeCell ref="A98:D98"/>
    <mergeCell ref="E98:H98"/>
    <mergeCell ref="I98:L98"/>
    <mergeCell ref="M98:P98"/>
    <mergeCell ref="Q98:T98"/>
    <mergeCell ref="U98:X98"/>
    <mergeCell ref="Y100:AB100"/>
    <mergeCell ref="AC100:AF100"/>
    <mergeCell ref="AG100:AJ100"/>
    <mergeCell ref="AK100:AN100"/>
    <mergeCell ref="A101:D101"/>
    <mergeCell ref="E101:H101"/>
    <mergeCell ref="I101:L101"/>
    <mergeCell ref="M101:P101"/>
    <mergeCell ref="Q101:T101"/>
    <mergeCell ref="U101:X101"/>
    <mergeCell ref="Y99:AB99"/>
    <mergeCell ref="AC99:AF99"/>
    <mergeCell ref="AG99:AJ99"/>
    <mergeCell ref="AK99:AN99"/>
    <mergeCell ref="A100:D100"/>
    <mergeCell ref="E100:H100"/>
    <mergeCell ref="I100:L100"/>
    <mergeCell ref="M100:P100"/>
    <mergeCell ref="Q100:T100"/>
    <mergeCell ref="U100:X100"/>
    <mergeCell ref="Y102:AB102"/>
    <mergeCell ref="AC102:AF102"/>
    <mergeCell ref="AG102:AJ102"/>
    <mergeCell ref="AK102:AN102"/>
    <mergeCell ref="A103:D103"/>
    <mergeCell ref="E103:H103"/>
    <mergeCell ref="I103:L103"/>
    <mergeCell ref="M103:P103"/>
    <mergeCell ref="Q103:T103"/>
    <mergeCell ref="U103:X103"/>
    <mergeCell ref="Y101:AB101"/>
    <mergeCell ref="AC101:AF101"/>
    <mergeCell ref="AG101:AJ101"/>
    <mergeCell ref="AK101:AN101"/>
    <mergeCell ref="A102:D102"/>
    <mergeCell ref="E102:H102"/>
    <mergeCell ref="I102:L102"/>
    <mergeCell ref="M102:P102"/>
    <mergeCell ref="Q102:T102"/>
    <mergeCell ref="U102:X102"/>
    <mergeCell ref="Y104:AB104"/>
    <mergeCell ref="AC104:AF104"/>
    <mergeCell ref="AG104:AJ104"/>
    <mergeCell ref="AK104:AN104"/>
    <mergeCell ref="A105:D105"/>
    <mergeCell ref="E105:H105"/>
    <mergeCell ref="I105:L105"/>
    <mergeCell ref="M105:P105"/>
    <mergeCell ref="Q105:T105"/>
    <mergeCell ref="U105:X105"/>
    <mergeCell ref="Y103:AB103"/>
    <mergeCell ref="AC103:AF103"/>
    <mergeCell ref="AG103:AJ103"/>
    <mergeCell ref="AK103:AN103"/>
    <mergeCell ref="A104:D104"/>
    <mergeCell ref="E104:H104"/>
    <mergeCell ref="I104:L104"/>
    <mergeCell ref="M104:P104"/>
    <mergeCell ref="Q104:T104"/>
    <mergeCell ref="U104:X104"/>
    <mergeCell ref="Y106:AB106"/>
    <mergeCell ref="AC106:AF106"/>
    <mergeCell ref="AG106:AJ106"/>
    <mergeCell ref="AK106:AN106"/>
    <mergeCell ref="A107:D107"/>
    <mergeCell ref="E107:H107"/>
    <mergeCell ref="I107:L107"/>
    <mergeCell ref="M107:P107"/>
    <mergeCell ref="Q107:T107"/>
    <mergeCell ref="U107:X107"/>
    <mergeCell ref="Y105:AB105"/>
    <mergeCell ref="AC105:AF105"/>
    <mergeCell ref="AG105:AJ105"/>
    <mergeCell ref="AK105:AN105"/>
    <mergeCell ref="A106:D106"/>
    <mergeCell ref="E106:H106"/>
    <mergeCell ref="I106:L106"/>
    <mergeCell ref="M106:P106"/>
    <mergeCell ref="Q106:T106"/>
    <mergeCell ref="U106:X106"/>
    <mergeCell ref="Y108:AB108"/>
    <mergeCell ref="AC108:AF108"/>
    <mergeCell ref="AG108:AJ108"/>
    <mergeCell ref="AK108:AN108"/>
    <mergeCell ref="A109:D109"/>
    <mergeCell ref="E109:H109"/>
    <mergeCell ref="I109:L109"/>
    <mergeCell ref="M109:P109"/>
    <mergeCell ref="Q109:T109"/>
    <mergeCell ref="U109:X109"/>
    <mergeCell ref="Y107:AB107"/>
    <mergeCell ref="AC107:AF107"/>
    <mergeCell ref="AG107:AJ107"/>
    <mergeCell ref="AK107:AN107"/>
    <mergeCell ref="A108:D108"/>
    <mergeCell ref="E108:H108"/>
    <mergeCell ref="I108:L108"/>
    <mergeCell ref="M108:P108"/>
    <mergeCell ref="Q108:T108"/>
    <mergeCell ref="U108:X108"/>
    <mergeCell ref="Y110:AB110"/>
    <mergeCell ref="AC110:AF110"/>
    <mergeCell ref="AG110:AJ110"/>
    <mergeCell ref="AK110:AN110"/>
    <mergeCell ref="A111:D111"/>
    <mergeCell ref="E111:H111"/>
    <mergeCell ref="I111:L111"/>
    <mergeCell ref="M111:P111"/>
    <mergeCell ref="Q111:T111"/>
    <mergeCell ref="U111:X111"/>
    <mergeCell ref="Y109:AB109"/>
    <mergeCell ref="AC109:AF109"/>
    <mergeCell ref="AG109:AJ109"/>
    <mergeCell ref="AK109:AN109"/>
    <mergeCell ref="A110:D110"/>
    <mergeCell ref="E110:H110"/>
    <mergeCell ref="I110:L110"/>
    <mergeCell ref="M110:P110"/>
    <mergeCell ref="Q110:T110"/>
    <mergeCell ref="U110:X110"/>
    <mergeCell ref="Y112:AB112"/>
    <mergeCell ref="AC112:AF112"/>
    <mergeCell ref="AG112:AJ112"/>
    <mergeCell ref="AK112:AN112"/>
    <mergeCell ref="A113:D113"/>
    <mergeCell ref="E113:H113"/>
    <mergeCell ref="I113:L113"/>
    <mergeCell ref="M113:P113"/>
    <mergeCell ref="Q113:T113"/>
    <mergeCell ref="U113:X113"/>
    <mergeCell ref="Y111:AB111"/>
    <mergeCell ref="AC111:AF111"/>
    <mergeCell ref="AG111:AJ111"/>
    <mergeCell ref="AK111:AN111"/>
    <mergeCell ref="A112:D112"/>
    <mergeCell ref="E112:H112"/>
    <mergeCell ref="I112:L112"/>
    <mergeCell ref="M112:P112"/>
    <mergeCell ref="Q112:T112"/>
    <mergeCell ref="U112:X112"/>
    <mergeCell ref="Y114:AB114"/>
    <mergeCell ref="AC114:AF114"/>
    <mergeCell ref="AG114:AJ114"/>
    <mergeCell ref="AK114:AN114"/>
    <mergeCell ref="A115:D115"/>
    <mergeCell ref="E115:H115"/>
    <mergeCell ref="I115:L115"/>
    <mergeCell ref="M115:P115"/>
    <mergeCell ref="Q115:T115"/>
    <mergeCell ref="U115:X115"/>
    <mergeCell ref="Y113:AB113"/>
    <mergeCell ref="AC113:AF113"/>
    <mergeCell ref="AG113:AJ113"/>
    <mergeCell ref="AK113:AN113"/>
    <mergeCell ref="A114:D114"/>
    <mergeCell ref="E114:H114"/>
    <mergeCell ref="I114:L114"/>
    <mergeCell ref="M114:P114"/>
    <mergeCell ref="Q114:T114"/>
    <mergeCell ref="U114:X114"/>
    <mergeCell ref="Y116:AB116"/>
    <mergeCell ref="AC116:AF116"/>
    <mergeCell ref="AG116:AJ116"/>
    <mergeCell ref="AK116:AN116"/>
    <mergeCell ref="A117:D117"/>
    <mergeCell ref="E117:H117"/>
    <mergeCell ref="I117:L117"/>
    <mergeCell ref="M117:P117"/>
    <mergeCell ref="Q117:T117"/>
    <mergeCell ref="U117:X117"/>
    <mergeCell ref="Y115:AB115"/>
    <mergeCell ref="AC115:AF115"/>
    <mergeCell ref="AG115:AJ115"/>
    <mergeCell ref="AK115:AN115"/>
    <mergeCell ref="A116:D116"/>
    <mergeCell ref="E116:H116"/>
    <mergeCell ref="I116:L116"/>
    <mergeCell ref="M116:P116"/>
    <mergeCell ref="Q116:T116"/>
    <mergeCell ref="U116:X116"/>
    <mergeCell ref="Y118:AB118"/>
    <mergeCell ref="AC118:AF118"/>
    <mergeCell ref="AG118:AJ118"/>
    <mergeCell ref="AK118:AN118"/>
    <mergeCell ref="A119:D119"/>
    <mergeCell ref="E119:H119"/>
    <mergeCell ref="I119:L119"/>
    <mergeCell ref="M119:P119"/>
    <mergeCell ref="Q119:T119"/>
    <mergeCell ref="U119:X119"/>
    <mergeCell ref="Y117:AB117"/>
    <mergeCell ref="AC117:AF117"/>
    <mergeCell ref="AG117:AJ117"/>
    <mergeCell ref="AK117:AN117"/>
    <mergeCell ref="A118:D118"/>
    <mergeCell ref="E118:H118"/>
    <mergeCell ref="I118:L118"/>
    <mergeCell ref="M118:P118"/>
    <mergeCell ref="Q118:T118"/>
    <mergeCell ref="U118:X118"/>
    <mergeCell ref="Y120:AB120"/>
    <mergeCell ref="AC120:AF120"/>
    <mergeCell ref="AG120:AJ120"/>
    <mergeCell ref="AK120:AN120"/>
    <mergeCell ref="A121:D121"/>
    <mergeCell ref="E121:H121"/>
    <mergeCell ref="I121:L121"/>
    <mergeCell ref="M121:P121"/>
    <mergeCell ref="Q121:T121"/>
    <mergeCell ref="U121:X121"/>
    <mergeCell ref="Y119:AB119"/>
    <mergeCell ref="AC119:AF119"/>
    <mergeCell ref="AG119:AJ119"/>
    <mergeCell ref="AK119:AN119"/>
    <mergeCell ref="A120:D120"/>
    <mergeCell ref="E120:H120"/>
    <mergeCell ref="I120:L120"/>
    <mergeCell ref="M120:P120"/>
    <mergeCell ref="Q120:T120"/>
    <mergeCell ref="U120:X120"/>
    <mergeCell ref="Y122:AB122"/>
    <mergeCell ref="AC122:AF122"/>
    <mergeCell ref="AG122:AJ122"/>
    <mergeCell ref="AK122:AN122"/>
    <mergeCell ref="A123:D123"/>
    <mergeCell ref="E123:H123"/>
    <mergeCell ref="I123:L123"/>
    <mergeCell ref="M123:P123"/>
    <mergeCell ref="Q123:T123"/>
    <mergeCell ref="U123:X123"/>
    <mergeCell ref="Y121:AB121"/>
    <mergeCell ref="AC121:AF121"/>
    <mergeCell ref="AG121:AJ121"/>
    <mergeCell ref="AK121:AN121"/>
    <mergeCell ref="A122:D122"/>
    <mergeCell ref="E122:H122"/>
    <mergeCell ref="I122:L122"/>
    <mergeCell ref="M122:P122"/>
    <mergeCell ref="Q122:T122"/>
    <mergeCell ref="U122:X122"/>
    <mergeCell ref="Y124:AB124"/>
    <mergeCell ref="AC124:AF124"/>
    <mergeCell ref="AG124:AJ124"/>
    <mergeCell ref="AK124:AN124"/>
    <mergeCell ref="A125:D125"/>
    <mergeCell ref="E125:H125"/>
    <mergeCell ref="I125:L125"/>
    <mergeCell ref="M125:P125"/>
    <mergeCell ref="Q125:T125"/>
    <mergeCell ref="U125:X125"/>
    <mergeCell ref="Y123:AB123"/>
    <mergeCell ref="AC123:AF123"/>
    <mergeCell ref="AG123:AJ123"/>
    <mergeCell ref="AK123:AN123"/>
    <mergeCell ref="A124:D124"/>
    <mergeCell ref="E124:H124"/>
    <mergeCell ref="I124:L124"/>
    <mergeCell ref="M124:P124"/>
    <mergeCell ref="Q124:T124"/>
    <mergeCell ref="U124:X124"/>
    <mergeCell ref="Y126:AB126"/>
    <mergeCell ref="AC126:AF126"/>
    <mergeCell ref="AG126:AJ126"/>
    <mergeCell ref="AK126:AN126"/>
    <mergeCell ref="A127:D127"/>
    <mergeCell ref="E127:H127"/>
    <mergeCell ref="I127:L127"/>
    <mergeCell ref="M127:P127"/>
    <mergeCell ref="Q127:T127"/>
    <mergeCell ref="U127:X127"/>
    <mergeCell ref="Y125:AB125"/>
    <mergeCell ref="AC125:AF125"/>
    <mergeCell ref="AG125:AJ125"/>
    <mergeCell ref="AK125:AN125"/>
    <mergeCell ref="A126:D126"/>
    <mergeCell ref="E126:H126"/>
    <mergeCell ref="I126:L126"/>
    <mergeCell ref="M126:P126"/>
    <mergeCell ref="Q126:T126"/>
    <mergeCell ref="U126:X126"/>
    <mergeCell ref="Y128:AB128"/>
    <mergeCell ref="AC128:AF128"/>
    <mergeCell ref="AG128:AJ128"/>
    <mergeCell ref="AK128:AN128"/>
    <mergeCell ref="A129:D129"/>
    <mergeCell ref="E129:H129"/>
    <mergeCell ref="I129:L129"/>
    <mergeCell ref="M129:P129"/>
    <mergeCell ref="Q129:T129"/>
    <mergeCell ref="U129:X129"/>
    <mergeCell ref="Y127:AB127"/>
    <mergeCell ref="AC127:AF127"/>
    <mergeCell ref="AG127:AJ127"/>
    <mergeCell ref="AK127:AN127"/>
    <mergeCell ref="A128:D128"/>
    <mergeCell ref="E128:H128"/>
    <mergeCell ref="I128:L128"/>
    <mergeCell ref="M128:P128"/>
    <mergeCell ref="Q128:T128"/>
    <mergeCell ref="U128:X128"/>
    <mergeCell ref="Y130:AB130"/>
    <mergeCell ref="AC130:AF130"/>
    <mergeCell ref="AG130:AJ130"/>
    <mergeCell ref="AK130:AN130"/>
    <mergeCell ref="A131:D131"/>
    <mergeCell ref="E131:H131"/>
    <mergeCell ref="I131:L131"/>
    <mergeCell ref="M131:P131"/>
    <mergeCell ref="Q131:T131"/>
    <mergeCell ref="U131:X131"/>
    <mergeCell ref="Y129:AB129"/>
    <mergeCell ref="AC129:AF129"/>
    <mergeCell ref="AG129:AJ129"/>
    <mergeCell ref="AK129:AN129"/>
    <mergeCell ref="A130:D130"/>
    <mergeCell ref="E130:H130"/>
    <mergeCell ref="I130:L130"/>
    <mergeCell ref="M130:P130"/>
    <mergeCell ref="Q130:T130"/>
    <mergeCell ref="U130:X130"/>
    <mergeCell ref="Y132:AB132"/>
    <mergeCell ref="AC132:AF132"/>
    <mergeCell ref="AG132:AJ132"/>
    <mergeCell ref="AK132:AN132"/>
    <mergeCell ref="A133:D133"/>
    <mergeCell ref="E133:H133"/>
    <mergeCell ref="I133:L133"/>
    <mergeCell ref="M133:P133"/>
    <mergeCell ref="Q133:T133"/>
    <mergeCell ref="U133:X133"/>
    <mergeCell ref="Y131:AB131"/>
    <mergeCell ref="AC131:AF131"/>
    <mergeCell ref="AG131:AJ131"/>
    <mergeCell ref="AK131:AN131"/>
    <mergeCell ref="A132:D132"/>
    <mergeCell ref="E132:H132"/>
    <mergeCell ref="I132:L132"/>
    <mergeCell ref="M132:P132"/>
    <mergeCell ref="Q132:T132"/>
    <mergeCell ref="U132:X132"/>
    <mergeCell ref="Y134:AB134"/>
    <mergeCell ref="AC134:AF134"/>
    <mergeCell ref="AG134:AJ134"/>
    <mergeCell ref="AK134:AN134"/>
    <mergeCell ref="A135:D135"/>
    <mergeCell ref="E135:H135"/>
    <mergeCell ref="I135:L135"/>
    <mergeCell ref="M135:P135"/>
    <mergeCell ref="Q135:T135"/>
    <mergeCell ref="U135:X135"/>
    <mergeCell ref="Y133:AB133"/>
    <mergeCell ref="AC133:AF133"/>
    <mergeCell ref="AG133:AJ133"/>
    <mergeCell ref="AK133:AN133"/>
    <mergeCell ref="A134:D134"/>
    <mergeCell ref="E134:H134"/>
    <mergeCell ref="I134:L134"/>
    <mergeCell ref="M134:P134"/>
    <mergeCell ref="Q134:T134"/>
    <mergeCell ref="U134:X134"/>
    <mergeCell ref="Y136:AB136"/>
    <mergeCell ref="AC136:AF136"/>
    <mergeCell ref="AG136:AJ136"/>
    <mergeCell ref="AK136:AN136"/>
    <mergeCell ref="A137:D137"/>
    <mergeCell ref="E137:H137"/>
    <mergeCell ref="I137:L137"/>
    <mergeCell ref="M137:P137"/>
    <mergeCell ref="Q137:T137"/>
    <mergeCell ref="U137:X137"/>
    <mergeCell ref="Y135:AB135"/>
    <mergeCell ref="AC135:AF135"/>
    <mergeCell ref="AG135:AJ135"/>
    <mergeCell ref="AK135:AN135"/>
    <mergeCell ref="A136:D136"/>
    <mergeCell ref="E136:H136"/>
    <mergeCell ref="I136:L136"/>
    <mergeCell ref="M136:P136"/>
    <mergeCell ref="Q136:T136"/>
    <mergeCell ref="U136:X136"/>
    <mergeCell ref="Y138:AB138"/>
    <mergeCell ref="AC138:AF138"/>
    <mergeCell ref="AG138:AJ138"/>
    <mergeCell ref="AK138:AN138"/>
    <mergeCell ref="A139:D139"/>
    <mergeCell ref="E139:H139"/>
    <mergeCell ref="I139:L139"/>
    <mergeCell ref="M139:P139"/>
    <mergeCell ref="Q139:T139"/>
    <mergeCell ref="U139:X139"/>
    <mergeCell ref="Y137:AB137"/>
    <mergeCell ref="AC137:AF137"/>
    <mergeCell ref="AG137:AJ137"/>
    <mergeCell ref="AK137:AN137"/>
    <mergeCell ref="A138:D138"/>
    <mergeCell ref="E138:H138"/>
    <mergeCell ref="I138:L138"/>
    <mergeCell ref="M138:P138"/>
    <mergeCell ref="Q138:T138"/>
    <mergeCell ref="U138:X138"/>
    <mergeCell ref="Y140:AB140"/>
    <mergeCell ref="AC140:AF140"/>
    <mergeCell ref="AG140:AJ140"/>
    <mergeCell ref="AK140:AN140"/>
    <mergeCell ref="A141:D141"/>
    <mergeCell ref="E141:H141"/>
    <mergeCell ref="I141:L141"/>
    <mergeCell ref="M141:P141"/>
    <mergeCell ref="Q141:T141"/>
    <mergeCell ref="U141:X141"/>
    <mergeCell ref="Y139:AB139"/>
    <mergeCell ref="AC139:AF139"/>
    <mergeCell ref="AG139:AJ139"/>
    <mergeCell ref="AK139:AN139"/>
    <mergeCell ref="A140:D140"/>
    <mergeCell ref="E140:H140"/>
    <mergeCell ref="I140:L140"/>
    <mergeCell ref="M140:P140"/>
    <mergeCell ref="Q140:T140"/>
    <mergeCell ref="U140:X140"/>
    <mergeCell ref="Y142:AB142"/>
    <mergeCell ref="AC142:AF142"/>
    <mergeCell ref="AG142:AJ142"/>
    <mergeCell ref="AK142:AN142"/>
    <mergeCell ref="A143:D143"/>
    <mergeCell ref="E143:H143"/>
    <mergeCell ref="I143:L143"/>
    <mergeCell ref="M143:P143"/>
    <mergeCell ref="Q143:T143"/>
    <mergeCell ref="U143:X143"/>
    <mergeCell ref="Y141:AB141"/>
    <mergeCell ref="AC141:AF141"/>
    <mergeCell ref="AG141:AJ141"/>
    <mergeCell ref="AK141:AN141"/>
    <mergeCell ref="A142:D142"/>
    <mergeCell ref="E142:H142"/>
    <mergeCell ref="I142:L142"/>
    <mergeCell ref="M142:P142"/>
    <mergeCell ref="Q142:T142"/>
    <mergeCell ref="U142:X142"/>
    <mergeCell ref="Y144:AB144"/>
    <mergeCell ref="AC144:AF144"/>
    <mergeCell ref="AG144:AJ144"/>
    <mergeCell ref="AK144:AN144"/>
    <mergeCell ref="A145:D145"/>
    <mergeCell ref="E145:H145"/>
    <mergeCell ref="I145:L145"/>
    <mergeCell ref="M145:P145"/>
    <mergeCell ref="Q145:T145"/>
    <mergeCell ref="U145:X145"/>
    <mergeCell ref="Y143:AB143"/>
    <mergeCell ref="AC143:AF143"/>
    <mergeCell ref="AG143:AJ143"/>
    <mergeCell ref="AK143:AN143"/>
    <mergeCell ref="A144:D144"/>
    <mergeCell ref="E144:H144"/>
    <mergeCell ref="I144:L144"/>
    <mergeCell ref="M144:P144"/>
    <mergeCell ref="Q144:T144"/>
    <mergeCell ref="U144:X144"/>
    <mergeCell ref="Y146:AB146"/>
    <mergeCell ref="AC146:AF146"/>
    <mergeCell ref="AG146:AJ146"/>
    <mergeCell ref="AK146:AN146"/>
    <mergeCell ref="A147:D147"/>
    <mergeCell ref="E147:H147"/>
    <mergeCell ref="I147:L147"/>
    <mergeCell ref="M147:P147"/>
    <mergeCell ref="Q147:T147"/>
    <mergeCell ref="U147:X147"/>
    <mergeCell ref="Y145:AB145"/>
    <mergeCell ref="AC145:AF145"/>
    <mergeCell ref="AG145:AJ145"/>
    <mergeCell ref="AK145:AN145"/>
    <mergeCell ref="A146:D146"/>
    <mergeCell ref="E146:H146"/>
    <mergeCell ref="I146:L146"/>
    <mergeCell ref="M146:P146"/>
    <mergeCell ref="Q146:T146"/>
    <mergeCell ref="U146:X146"/>
    <mergeCell ref="Y148:AB148"/>
    <mergeCell ref="AC148:AF148"/>
    <mergeCell ref="AG148:AJ148"/>
    <mergeCell ref="AK148:AN148"/>
    <mergeCell ref="A149:D149"/>
    <mergeCell ref="E149:H149"/>
    <mergeCell ref="I149:L149"/>
    <mergeCell ref="M149:P149"/>
    <mergeCell ref="Q149:T149"/>
    <mergeCell ref="U149:X149"/>
    <mergeCell ref="Y147:AB147"/>
    <mergeCell ref="AC147:AF147"/>
    <mergeCell ref="AG147:AJ147"/>
    <mergeCell ref="AK147:AN147"/>
    <mergeCell ref="A148:D148"/>
    <mergeCell ref="E148:H148"/>
    <mergeCell ref="I148:L148"/>
    <mergeCell ref="M148:P148"/>
    <mergeCell ref="Q148:T148"/>
    <mergeCell ref="U148:X148"/>
    <mergeCell ref="Y150:AB150"/>
    <mergeCell ref="AC150:AF150"/>
    <mergeCell ref="AG150:AJ150"/>
    <mergeCell ref="AK150:AN150"/>
    <mergeCell ref="A151:D151"/>
    <mergeCell ref="E151:H151"/>
    <mergeCell ref="I151:L151"/>
    <mergeCell ref="M151:P151"/>
    <mergeCell ref="Q151:T151"/>
    <mergeCell ref="U151:X151"/>
    <mergeCell ref="Y149:AB149"/>
    <mergeCell ref="AC149:AF149"/>
    <mergeCell ref="AG149:AJ149"/>
    <mergeCell ref="AK149:AN149"/>
    <mergeCell ref="A150:D150"/>
    <mergeCell ref="E150:H150"/>
    <mergeCell ref="I150:L150"/>
    <mergeCell ref="M150:P150"/>
    <mergeCell ref="Q150:T150"/>
    <mergeCell ref="U150:X150"/>
    <mergeCell ref="Y152:AB152"/>
    <mergeCell ref="AC152:AF152"/>
    <mergeCell ref="AG152:AJ152"/>
    <mergeCell ref="AK152:AN152"/>
    <mergeCell ref="A153:D153"/>
    <mergeCell ref="E153:H153"/>
    <mergeCell ref="I153:L153"/>
    <mergeCell ref="M153:P153"/>
    <mergeCell ref="Q153:T153"/>
    <mergeCell ref="U153:X153"/>
    <mergeCell ref="Y151:AB151"/>
    <mergeCell ref="AC151:AF151"/>
    <mergeCell ref="AG151:AJ151"/>
    <mergeCell ref="AK151:AN151"/>
    <mergeCell ref="A152:D152"/>
    <mergeCell ref="E152:H152"/>
    <mergeCell ref="I152:L152"/>
    <mergeCell ref="M152:P152"/>
    <mergeCell ref="Q152:T152"/>
    <mergeCell ref="U152:X152"/>
    <mergeCell ref="Y154:AB154"/>
    <mergeCell ref="AC154:AF154"/>
    <mergeCell ref="AG154:AJ154"/>
    <mergeCell ref="AK154:AN154"/>
    <mergeCell ref="A155:D155"/>
    <mergeCell ref="E155:H155"/>
    <mergeCell ref="I155:L155"/>
    <mergeCell ref="M155:P155"/>
    <mergeCell ref="Q155:T155"/>
    <mergeCell ref="U155:X155"/>
    <mergeCell ref="Y153:AB153"/>
    <mergeCell ref="AC153:AF153"/>
    <mergeCell ref="AG153:AJ153"/>
    <mergeCell ref="AK153:AN153"/>
    <mergeCell ref="A154:D154"/>
    <mergeCell ref="E154:H154"/>
    <mergeCell ref="I154:L154"/>
    <mergeCell ref="M154:P154"/>
    <mergeCell ref="Q154:T154"/>
    <mergeCell ref="U154:X154"/>
    <mergeCell ref="Y156:AB156"/>
    <mergeCell ref="AC156:AF156"/>
    <mergeCell ref="AG156:AJ156"/>
    <mergeCell ref="AK156:AN156"/>
    <mergeCell ref="A157:D157"/>
    <mergeCell ref="E157:H157"/>
    <mergeCell ref="I157:L157"/>
    <mergeCell ref="M157:P157"/>
    <mergeCell ref="Q157:T157"/>
    <mergeCell ref="U157:X157"/>
    <mergeCell ref="Y155:AB155"/>
    <mergeCell ref="AC155:AF155"/>
    <mergeCell ref="AG155:AJ155"/>
    <mergeCell ref="AK155:AN155"/>
    <mergeCell ref="A156:D156"/>
    <mergeCell ref="E156:H156"/>
    <mergeCell ref="I156:L156"/>
    <mergeCell ref="M156:P156"/>
    <mergeCell ref="Q156:T156"/>
    <mergeCell ref="U156:X156"/>
    <mergeCell ref="Y158:AB158"/>
    <mergeCell ref="AC158:AF158"/>
    <mergeCell ref="AG158:AJ158"/>
    <mergeCell ref="AK158:AN158"/>
    <mergeCell ref="A159:D159"/>
    <mergeCell ref="E159:H159"/>
    <mergeCell ref="I159:L159"/>
    <mergeCell ref="M159:P159"/>
    <mergeCell ref="Q159:T159"/>
    <mergeCell ref="U159:X159"/>
    <mergeCell ref="Y157:AB157"/>
    <mergeCell ref="AC157:AF157"/>
    <mergeCell ref="AG157:AJ157"/>
    <mergeCell ref="AK157:AN157"/>
    <mergeCell ref="A158:D158"/>
    <mergeCell ref="E158:H158"/>
    <mergeCell ref="I158:L158"/>
    <mergeCell ref="M158:P158"/>
    <mergeCell ref="Q158:T158"/>
    <mergeCell ref="U158:X158"/>
    <mergeCell ref="Y160:AB160"/>
    <mergeCell ref="AC160:AF160"/>
    <mergeCell ref="AG160:AJ160"/>
    <mergeCell ref="AK160:AN160"/>
    <mergeCell ref="A161:D161"/>
    <mergeCell ref="E161:H161"/>
    <mergeCell ref="I161:L161"/>
    <mergeCell ref="M161:P161"/>
    <mergeCell ref="Q161:T161"/>
    <mergeCell ref="U161:X161"/>
    <mergeCell ref="Y159:AB159"/>
    <mergeCell ref="AC159:AF159"/>
    <mergeCell ref="AG159:AJ159"/>
    <mergeCell ref="AK159:AN159"/>
    <mergeCell ref="A160:D160"/>
    <mergeCell ref="E160:H160"/>
    <mergeCell ref="I160:L160"/>
    <mergeCell ref="M160:P160"/>
    <mergeCell ref="Q160:T160"/>
    <mergeCell ref="U160:X160"/>
    <mergeCell ref="Y162:AB162"/>
    <mergeCell ref="AC162:AF162"/>
    <mergeCell ref="AG162:AJ162"/>
    <mergeCell ref="AK162:AN162"/>
    <mergeCell ref="A163:D163"/>
    <mergeCell ref="E163:H163"/>
    <mergeCell ref="I163:L163"/>
    <mergeCell ref="M163:P163"/>
    <mergeCell ref="Q163:T163"/>
    <mergeCell ref="U163:X163"/>
    <mergeCell ref="Y161:AB161"/>
    <mergeCell ref="AC161:AF161"/>
    <mergeCell ref="AG161:AJ161"/>
    <mergeCell ref="AK161:AN161"/>
    <mergeCell ref="A162:D162"/>
    <mergeCell ref="E162:H162"/>
    <mergeCell ref="I162:L162"/>
    <mergeCell ref="M162:P162"/>
    <mergeCell ref="Q162:T162"/>
    <mergeCell ref="U162:X162"/>
    <mergeCell ref="Y164:AB164"/>
    <mergeCell ref="AC164:AF164"/>
    <mergeCell ref="AG164:AJ164"/>
    <mergeCell ref="AK164:AN164"/>
    <mergeCell ref="A165:D165"/>
    <mergeCell ref="E165:H165"/>
    <mergeCell ref="I165:L165"/>
    <mergeCell ref="M165:P165"/>
    <mergeCell ref="Q165:T165"/>
    <mergeCell ref="U165:X165"/>
    <mergeCell ref="Y163:AB163"/>
    <mergeCell ref="AC163:AF163"/>
    <mergeCell ref="AG163:AJ163"/>
    <mergeCell ref="AK163:AN163"/>
    <mergeCell ref="A164:D164"/>
    <mergeCell ref="E164:H164"/>
    <mergeCell ref="I164:L164"/>
    <mergeCell ref="M164:P164"/>
    <mergeCell ref="Q164:T164"/>
    <mergeCell ref="U164:X164"/>
    <mergeCell ref="Y166:AB166"/>
    <mergeCell ref="AC166:AF166"/>
    <mergeCell ref="AG166:AJ166"/>
    <mergeCell ref="AK166:AN166"/>
    <mergeCell ref="A167:D167"/>
    <mergeCell ref="E167:H167"/>
    <mergeCell ref="I167:L167"/>
    <mergeCell ref="M167:P167"/>
    <mergeCell ref="Q167:T167"/>
    <mergeCell ref="U167:X167"/>
    <mergeCell ref="Y165:AB165"/>
    <mergeCell ref="AC165:AF165"/>
    <mergeCell ref="AG165:AJ165"/>
    <mergeCell ref="AK165:AN165"/>
    <mergeCell ref="A166:D166"/>
    <mergeCell ref="E166:H166"/>
    <mergeCell ref="I166:L166"/>
    <mergeCell ref="M166:P166"/>
    <mergeCell ref="Q166:T166"/>
    <mergeCell ref="U166:X166"/>
    <mergeCell ref="Y168:AB168"/>
    <mergeCell ref="AC168:AF168"/>
    <mergeCell ref="AG168:AJ168"/>
    <mergeCell ref="AK168:AN168"/>
    <mergeCell ref="A169:D169"/>
    <mergeCell ref="E169:H169"/>
    <mergeCell ref="I169:L169"/>
    <mergeCell ref="M169:P169"/>
    <mergeCell ref="Q169:T169"/>
    <mergeCell ref="U169:X169"/>
    <mergeCell ref="Y167:AB167"/>
    <mergeCell ref="AC167:AF167"/>
    <mergeCell ref="AG167:AJ167"/>
    <mergeCell ref="AK167:AN167"/>
    <mergeCell ref="A168:D168"/>
    <mergeCell ref="E168:H168"/>
    <mergeCell ref="I168:L168"/>
    <mergeCell ref="M168:P168"/>
    <mergeCell ref="Q168:T168"/>
    <mergeCell ref="U168:X168"/>
    <mergeCell ref="Y170:AB170"/>
    <mergeCell ref="AC170:AF170"/>
    <mergeCell ref="AG170:AJ170"/>
    <mergeCell ref="AK170:AN170"/>
    <mergeCell ref="A171:D171"/>
    <mergeCell ref="E171:H171"/>
    <mergeCell ref="I171:L171"/>
    <mergeCell ref="M171:P171"/>
    <mergeCell ref="Q171:T171"/>
    <mergeCell ref="U171:X171"/>
    <mergeCell ref="Y169:AB169"/>
    <mergeCell ref="AC169:AF169"/>
    <mergeCell ref="AG169:AJ169"/>
    <mergeCell ref="AK169:AN169"/>
    <mergeCell ref="A170:D170"/>
    <mergeCell ref="E170:H170"/>
    <mergeCell ref="I170:L170"/>
    <mergeCell ref="M170:P170"/>
    <mergeCell ref="Q170:T170"/>
    <mergeCell ref="U170:X170"/>
    <mergeCell ref="Y172:AB172"/>
    <mergeCell ref="AC172:AF172"/>
    <mergeCell ref="AG172:AJ172"/>
    <mergeCell ref="AK172:AN172"/>
    <mergeCell ref="A173:D173"/>
    <mergeCell ref="E173:H173"/>
    <mergeCell ref="I173:L173"/>
    <mergeCell ref="M173:P173"/>
    <mergeCell ref="Q173:T173"/>
    <mergeCell ref="U173:X173"/>
    <mergeCell ref="Y171:AB171"/>
    <mergeCell ref="AC171:AF171"/>
    <mergeCell ref="AG171:AJ171"/>
    <mergeCell ref="AK171:AN171"/>
    <mergeCell ref="A172:D172"/>
    <mergeCell ref="E172:H172"/>
    <mergeCell ref="I172:L172"/>
    <mergeCell ref="M172:P172"/>
    <mergeCell ref="Q172:T172"/>
    <mergeCell ref="U172:X172"/>
    <mergeCell ref="Y174:AB174"/>
    <mergeCell ref="AC174:AF174"/>
    <mergeCell ref="AG174:AJ174"/>
    <mergeCell ref="AK174:AN174"/>
    <mergeCell ref="A175:D175"/>
    <mergeCell ref="E175:H175"/>
    <mergeCell ref="I175:L175"/>
    <mergeCell ref="M175:P175"/>
    <mergeCell ref="Q175:T175"/>
    <mergeCell ref="U175:X175"/>
    <mergeCell ref="Y173:AB173"/>
    <mergeCell ref="AC173:AF173"/>
    <mergeCell ref="AG173:AJ173"/>
    <mergeCell ref="AK173:AN173"/>
    <mergeCell ref="A174:D174"/>
    <mergeCell ref="E174:H174"/>
    <mergeCell ref="I174:L174"/>
    <mergeCell ref="M174:P174"/>
    <mergeCell ref="Q174:T174"/>
    <mergeCell ref="U174:X174"/>
    <mergeCell ref="Y176:AB176"/>
    <mergeCell ref="AC176:AF176"/>
    <mergeCell ref="AG176:AJ176"/>
    <mergeCell ref="AK176:AN176"/>
    <mergeCell ref="A177:D177"/>
    <mergeCell ref="E177:H177"/>
    <mergeCell ref="I177:L177"/>
    <mergeCell ref="M177:P177"/>
    <mergeCell ref="Q177:T177"/>
    <mergeCell ref="U177:X177"/>
    <mergeCell ref="Y175:AB175"/>
    <mergeCell ref="AC175:AF175"/>
    <mergeCell ref="AG175:AJ175"/>
    <mergeCell ref="AK175:AN175"/>
    <mergeCell ref="A176:D176"/>
    <mergeCell ref="E176:H176"/>
    <mergeCell ref="I176:L176"/>
    <mergeCell ref="M176:P176"/>
    <mergeCell ref="Q176:T176"/>
    <mergeCell ref="U176:X176"/>
    <mergeCell ref="Y178:AB178"/>
    <mergeCell ref="AC178:AF178"/>
    <mergeCell ref="AG178:AJ178"/>
    <mergeCell ref="AK178:AN178"/>
    <mergeCell ref="A179:D179"/>
    <mergeCell ref="E179:H179"/>
    <mergeCell ref="I179:L179"/>
    <mergeCell ref="M179:P179"/>
    <mergeCell ref="Q179:T179"/>
    <mergeCell ref="U179:X179"/>
    <mergeCell ref="Y177:AB177"/>
    <mergeCell ref="AC177:AF177"/>
    <mergeCell ref="AG177:AJ177"/>
    <mergeCell ref="AK177:AN177"/>
    <mergeCell ref="A178:D178"/>
    <mergeCell ref="E178:H178"/>
    <mergeCell ref="I178:L178"/>
    <mergeCell ref="M178:P178"/>
    <mergeCell ref="Q178:T178"/>
    <mergeCell ref="U178:X178"/>
    <mergeCell ref="Y180:AB180"/>
    <mergeCell ref="AC180:AF180"/>
    <mergeCell ref="AG180:AJ180"/>
    <mergeCell ref="AK180:AN180"/>
    <mergeCell ref="A181:D181"/>
    <mergeCell ref="E181:H181"/>
    <mergeCell ref="I181:L181"/>
    <mergeCell ref="M181:P181"/>
    <mergeCell ref="Q181:T181"/>
    <mergeCell ref="U181:X181"/>
    <mergeCell ref="Y179:AB179"/>
    <mergeCell ref="AC179:AF179"/>
    <mergeCell ref="AG179:AJ179"/>
    <mergeCell ref="AK179:AN179"/>
    <mergeCell ref="A180:D180"/>
    <mergeCell ref="E180:H180"/>
    <mergeCell ref="I180:L180"/>
    <mergeCell ref="M180:P180"/>
    <mergeCell ref="Q180:T180"/>
    <mergeCell ref="U180:X180"/>
    <mergeCell ref="Y182:AB182"/>
    <mergeCell ref="AC182:AF182"/>
    <mergeCell ref="AG182:AJ182"/>
    <mergeCell ref="AK182:AN182"/>
    <mergeCell ref="A183:D183"/>
    <mergeCell ref="E183:H183"/>
    <mergeCell ref="I183:L183"/>
    <mergeCell ref="M183:P183"/>
    <mergeCell ref="Q183:T183"/>
    <mergeCell ref="U183:X183"/>
    <mergeCell ref="Y181:AB181"/>
    <mergeCell ref="AC181:AF181"/>
    <mergeCell ref="AG181:AJ181"/>
    <mergeCell ref="AK181:AN181"/>
    <mergeCell ref="A182:D182"/>
    <mergeCell ref="E182:H182"/>
    <mergeCell ref="I182:L182"/>
    <mergeCell ref="M182:P182"/>
    <mergeCell ref="Q182:T182"/>
    <mergeCell ref="U182:X182"/>
    <mergeCell ref="Y184:AB184"/>
    <mergeCell ref="AC184:AF184"/>
    <mergeCell ref="AG184:AJ184"/>
    <mergeCell ref="AK184:AN184"/>
    <mergeCell ref="A185:D185"/>
    <mergeCell ref="E185:H185"/>
    <mergeCell ref="I185:L185"/>
    <mergeCell ref="M185:P185"/>
    <mergeCell ref="Q185:T185"/>
    <mergeCell ref="U185:X185"/>
    <mergeCell ref="Y183:AB183"/>
    <mergeCell ref="AC183:AF183"/>
    <mergeCell ref="AG183:AJ183"/>
    <mergeCell ref="AK183:AN183"/>
    <mergeCell ref="A184:D184"/>
    <mergeCell ref="E184:H184"/>
    <mergeCell ref="I184:L184"/>
    <mergeCell ref="M184:P184"/>
    <mergeCell ref="Q184:T184"/>
    <mergeCell ref="U184:X184"/>
    <mergeCell ref="Y186:AB186"/>
    <mergeCell ref="AC186:AF186"/>
    <mergeCell ref="AG186:AJ186"/>
    <mergeCell ref="AK186:AN186"/>
    <mergeCell ref="A187:D187"/>
    <mergeCell ref="E187:H187"/>
    <mergeCell ref="I187:L187"/>
    <mergeCell ref="M187:P187"/>
    <mergeCell ref="Q187:T187"/>
    <mergeCell ref="U187:X187"/>
    <mergeCell ref="Y185:AB185"/>
    <mergeCell ref="AC185:AF185"/>
    <mergeCell ref="AG185:AJ185"/>
    <mergeCell ref="AK185:AN185"/>
    <mergeCell ref="A186:D186"/>
    <mergeCell ref="E186:H186"/>
    <mergeCell ref="I186:L186"/>
    <mergeCell ref="M186:P186"/>
    <mergeCell ref="Q186:T186"/>
    <mergeCell ref="U186:X186"/>
    <mergeCell ref="Y188:AB188"/>
    <mergeCell ref="AC188:AF188"/>
    <mergeCell ref="AG188:AJ188"/>
    <mergeCell ref="AK188:AN188"/>
    <mergeCell ref="A189:D189"/>
    <mergeCell ref="E189:H189"/>
    <mergeCell ref="I189:L189"/>
    <mergeCell ref="M189:P189"/>
    <mergeCell ref="Q189:T189"/>
    <mergeCell ref="U189:X189"/>
    <mergeCell ref="Y187:AB187"/>
    <mergeCell ref="AC187:AF187"/>
    <mergeCell ref="AG187:AJ187"/>
    <mergeCell ref="AK187:AN187"/>
    <mergeCell ref="A188:D188"/>
    <mergeCell ref="E188:H188"/>
    <mergeCell ref="I188:L188"/>
    <mergeCell ref="M188:P188"/>
    <mergeCell ref="Q188:T188"/>
    <mergeCell ref="U188:X188"/>
    <mergeCell ref="Y190:AB190"/>
    <mergeCell ref="AC190:AF190"/>
    <mergeCell ref="AG190:AJ190"/>
    <mergeCell ref="AK190:AN190"/>
    <mergeCell ref="A191:D191"/>
    <mergeCell ref="E191:H191"/>
    <mergeCell ref="I191:L191"/>
    <mergeCell ref="M191:P191"/>
    <mergeCell ref="Q191:T191"/>
    <mergeCell ref="U191:X191"/>
    <mergeCell ref="Y189:AB189"/>
    <mergeCell ref="AC189:AF189"/>
    <mergeCell ref="AG189:AJ189"/>
    <mergeCell ref="AK189:AN189"/>
    <mergeCell ref="A190:D190"/>
    <mergeCell ref="E190:H190"/>
    <mergeCell ref="I190:L190"/>
    <mergeCell ref="M190:P190"/>
    <mergeCell ref="Q190:T190"/>
    <mergeCell ref="U190:X190"/>
    <mergeCell ref="Y192:AB192"/>
    <mergeCell ref="AC192:AF192"/>
    <mergeCell ref="AG192:AJ192"/>
    <mergeCell ref="AK192:AN192"/>
    <mergeCell ref="A193:D193"/>
    <mergeCell ref="E193:H193"/>
    <mergeCell ref="I193:L193"/>
    <mergeCell ref="M193:P193"/>
    <mergeCell ref="Q193:T193"/>
    <mergeCell ref="U193:X193"/>
    <mergeCell ref="Y191:AB191"/>
    <mergeCell ref="AC191:AF191"/>
    <mergeCell ref="AG191:AJ191"/>
    <mergeCell ref="AK191:AN191"/>
    <mergeCell ref="A192:D192"/>
    <mergeCell ref="E192:H192"/>
    <mergeCell ref="I192:L192"/>
    <mergeCell ref="M192:P192"/>
    <mergeCell ref="Q192:T192"/>
    <mergeCell ref="U192:X192"/>
    <mergeCell ref="Y194:AB194"/>
    <mergeCell ref="AC194:AF194"/>
    <mergeCell ref="AG194:AJ194"/>
    <mergeCell ref="AK194:AN194"/>
    <mergeCell ref="A195:D195"/>
    <mergeCell ref="E195:H195"/>
    <mergeCell ref="I195:L195"/>
    <mergeCell ref="M195:P195"/>
    <mergeCell ref="Q195:T195"/>
    <mergeCell ref="U195:X195"/>
    <mergeCell ref="Y193:AB193"/>
    <mergeCell ref="AC193:AF193"/>
    <mergeCell ref="AG193:AJ193"/>
    <mergeCell ref="AK193:AN193"/>
    <mergeCell ref="A194:D194"/>
    <mergeCell ref="E194:H194"/>
    <mergeCell ref="I194:L194"/>
    <mergeCell ref="M194:P194"/>
    <mergeCell ref="Q194:T194"/>
    <mergeCell ref="U194:X194"/>
    <mergeCell ref="Y196:AB196"/>
    <mergeCell ref="AC196:AF196"/>
    <mergeCell ref="AG196:AJ196"/>
    <mergeCell ref="AK196:AN196"/>
    <mergeCell ref="A197:D197"/>
    <mergeCell ref="E197:H197"/>
    <mergeCell ref="I197:L197"/>
    <mergeCell ref="M197:P197"/>
    <mergeCell ref="Q197:T197"/>
    <mergeCell ref="U197:X197"/>
    <mergeCell ref="Y195:AB195"/>
    <mergeCell ref="AC195:AF195"/>
    <mergeCell ref="AG195:AJ195"/>
    <mergeCell ref="AK195:AN195"/>
    <mergeCell ref="A196:D196"/>
    <mergeCell ref="E196:H196"/>
    <mergeCell ref="I196:L196"/>
    <mergeCell ref="M196:P196"/>
    <mergeCell ref="Q196:T196"/>
    <mergeCell ref="U196:X196"/>
    <mergeCell ref="Y198:AB198"/>
    <mergeCell ref="AC198:AF198"/>
    <mergeCell ref="AG198:AJ198"/>
    <mergeCell ref="AK198:AN198"/>
    <mergeCell ref="A199:D199"/>
    <mergeCell ref="E199:H199"/>
    <mergeCell ref="I199:L199"/>
    <mergeCell ref="M199:P199"/>
    <mergeCell ref="Q199:T199"/>
    <mergeCell ref="U199:X199"/>
    <mergeCell ref="Y197:AB197"/>
    <mergeCell ref="AC197:AF197"/>
    <mergeCell ref="AG197:AJ197"/>
    <mergeCell ref="AK197:AN197"/>
    <mergeCell ref="A198:D198"/>
    <mergeCell ref="E198:H198"/>
    <mergeCell ref="I198:L198"/>
    <mergeCell ref="M198:P198"/>
    <mergeCell ref="Q198:T198"/>
    <mergeCell ref="U198:X198"/>
    <mergeCell ref="Y200:AB200"/>
    <mergeCell ref="AC200:AF200"/>
    <mergeCell ref="AG200:AJ200"/>
    <mergeCell ref="AK200:AN200"/>
    <mergeCell ref="A201:D201"/>
    <mergeCell ref="E201:H201"/>
    <mergeCell ref="I201:L201"/>
    <mergeCell ref="M201:P201"/>
    <mergeCell ref="Q201:T201"/>
    <mergeCell ref="U201:X201"/>
    <mergeCell ref="Y199:AB199"/>
    <mergeCell ref="AC199:AF199"/>
    <mergeCell ref="AG199:AJ199"/>
    <mergeCell ref="AK199:AN199"/>
    <mergeCell ref="A200:D200"/>
    <mergeCell ref="E200:H200"/>
    <mergeCell ref="I200:L200"/>
    <mergeCell ref="M200:P200"/>
    <mergeCell ref="Q200:T200"/>
    <mergeCell ref="U200:X200"/>
    <mergeCell ref="Y202:AB202"/>
    <mergeCell ref="AC202:AF202"/>
    <mergeCell ref="AG202:AJ202"/>
    <mergeCell ref="AK202:AN202"/>
    <mergeCell ref="A203:D203"/>
    <mergeCell ref="E203:H203"/>
    <mergeCell ref="I203:L203"/>
    <mergeCell ref="M203:P203"/>
    <mergeCell ref="Q203:T203"/>
    <mergeCell ref="U203:X203"/>
    <mergeCell ref="Y201:AB201"/>
    <mergeCell ref="AC201:AF201"/>
    <mergeCell ref="AG201:AJ201"/>
    <mergeCell ref="AK201:AN201"/>
    <mergeCell ref="A202:D202"/>
    <mergeCell ref="E202:H202"/>
    <mergeCell ref="I202:L202"/>
    <mergeCell ref="M202:P202"/>
    <mergeCell ref="Q202:T202"/>
    <mergeCell ref="U202:X202"/>
    <mergeCell ref="Y204:AB204"/>
    <mergeCell ref="AC204:AF204"/>
    <mergeCell ref="AG204:AJ204"/>
    <mergeCell ref="AK204:AN204"/>
    <mergeCell ref="A205:D205"/>
    <mergeCell ref="E205:H205"/>
    <mergeCell ref="I205:L205"/>
    <mergeCell ref="M205:P205"/>
    <mergeCell ref="Q205:T205"/>
    <mergeCell ref="U205:X205"/>
    <mergeCell ref="Y203:AB203"/>
    <mergeCell ref="AC203:AF203"/>
    <mergeCell ref="AG203:AJ203"/>
    <mergeCell ref="AK203:AN203"/>
    <mergeCell ref="A204:D204"/>
    <mergeCell ref="E204:H204"/>
    <mergeCell ref="I204:L204"/>
    <mergeCell ref="M204:P204"/>
    <mergeCell ref="Q204:T204"/>
    <mergeCell ref="U204:X204"/>
    <mergeCell ref="Y206:AB206"/>
    <mergeCell ref="AC206:AF206"/>
    <mergeCell ref="AG206:AJ206"/>
    <mergeCell ref="AK206:AN206"/>
    <mergeCell ref="A207:D207"/>
    <mergeCell ref="E207:H207"/>
    <mergeCell ref="I207:L207"/>
    <mergeCell ref="M207:P207"/>
    <mergeCell ref="Q207:T207"/>
    <mergeCell ref="U207:X207"/>
    <mergeCell ref="Y205:AB205"/>
    <mergeCell ref="AC205:AF205"/>
    <mergeCell ref="AG205:AJ205"/>
    <mergeCell ref="AK205:AN205"/>
    <mergeCell ref="A206:D206"/>
    <mergeCell ref="E206:H206"/>
    <mergeCell ref="I206:L206"/>
    <mergeCell ref="M206:P206"/>
    <mergeCell ref="Q206:T206"/>
    <mergeCell ref="U206:X206"/>
    <mergeCell ref="Y208:AB208"/>
    <mergeCell ref="AC208:AF208"/>
    <mergeCell ref="AG208:AJ208"/>
    <mergeCell ref="AK208:AN208"/>
    <mergeCell ref="A209:D209"/>
    <mergeCell ref="E209:H209"/>
    <mergeCell ref="I209:L209"/>
    <mergeCell ref="M209:P209"/>
    <mergeCell ref="Q209:T209"/>
    <mergeCell ref="U209:X209"/>
    <mergeCell ref="Y207:AB207"/>
    <mergeCell ref="AC207:AF207"/>
    <mergeCell ref="AG207:AJ207"/>
    <mergeCell ref="AK207:AN207"/>
    <mergeCell ref="A208:D208"/>
    <mergeCell ref="E208:H208"/>
    <mergeCell ref="I208:L208"/>
    <mergeCell ref="M208:P208"/>
    <mergeCell ref="Q208:T208"/>
    <mergeCell ref="U208:X208"/>
    <mergeCell ref="Y210:AB210"/>
    <mergeCell ref="AC210:AF210"/>
    <mergeCell ref="AG210:AJ210"/>
    <mergeCell ref="AK210:AN210"/>
    <mergeCell ref="A211:D211"/>
    <mergeCell ref="E211:H211"/>
    <mergeCell ref="I211:L211"/>
    <mergeCell ref="M211:P211"/>
    <mergeCell ref="Q211:T211"/>
    <mergeCell ref="U211:X211"/>
    <mergeCell ref="Y209:AB209"/>
    <mergeCell ref="AC209:AF209"/>
    <mergeCell ref="AG209:AJ209"/>
    <mergeCell ref="AK209:AN209"/>
    <mergeCell ref="A210:D210"/>
    <mergeCell ref="E210:H210"/>
    <mergeCell ref="I210:L210"/>
    <mergeCell ref="M210:P210"/>
    <mergeCell ref="Q210:T210"/>
    <mergeCell ref="U210:X210"/>
    <mergeCell ref="Y212:AB212"/>
    <mergeCell ref="AC212:AF212"/>
    <mergeCell ref="AG212:AJ212"/>
    <mergeCell ref="AK212:AN212"/>
    <mergeCell ref="A213:D213"/>
    <mergeCell ref="E213:H213"/>
    <mergeCell ref="I213:L213"/>
    <mergeCell ref="M213:P213"/>
    <mergeCell ref="Q213:T213"/>
    <mergeCell ref="U213:X213"/>
    <mergeCell ref="Y211:AB211"/>
    <mergeCell ref="AC211:AF211"/>
    <mergeCell ref="AG211:AJ211"/>
    <mergeCell ref="AK211:AN211"/>
    <mergeCell ref="A212:D212"/>
    <mergeCell ref="E212:H212"/>
    <mergeCell ref="I212:L212"/>
    <mergeCell ref="M212:P212"/>
    <mergeCell ref="Q212:T212"/>
    <mergeCell ref="U212:X212"/>
    <mergeCell ref="Y214:AB214"/>
    <mergeCell ref="AC214:AF214"/>
    <mergeCell ref="AG214:AJ214"/>
    <mergeCell ref="AK214:AN214"/>
    <mergeCell ref="A215:D215"/>
    <mergeCell ref="E215:H215"/>
    <mergeCell ref="I215:L215"/>
    <mergeCell ref="M215:P215"/>
    <mergeCell ref="Q215:T215"/>
    <mergeCell ref="U215:X215"/>
    <mergeCell ref="Y213:AB213"/>
    <mergeCell ref="AC213:AF213"/>
    <mergeCell ref="AG213:AJ213"/>
    <mergeCell ref="AK213:AN213"/>
    <mergeCell ref="A214:D214"/>
    <mergeCell ref="E214:H214"/>
    <mergeCell ref="I214:L214"/>
    <mergeCell ref="M214:P214"/>
    <mergeCell ref="Q214:T214"/>
    <mergeCell ref="U214:X214"/>
    <mergeCell ref="Y216:AB216"/>
    <mergeCell ref="AC216:AF216"/>
    <mergeCell ref="AG216:AJ216"/>
    <mergeCell ref="AK216:AN216"/>
    <mergeCell ref="A217:D217"/>
    <mergeCell ref="E217:H217"/>
    <mergeCell ref="I217:L217"/>
    <mergeCell ref="M217:P217"/>
    <mergeCell ref="Q217:T217"/>
    <mergeCell ref="U217:X217"/>
    <mergeCell ref="Y215:AB215"/>
    <mergeCell ref="AC215:AF215"/>
    <mergeCell ref="AG215:AJ215"/>
    <mergeCell ref="AK215:AN215"/>
    <mergeCell ref="A216:D216"/>
    <mergeCell ref="E216:H216"/>
    <mergeCell ref="I216:L216"/>
    <mergeCell ref="M216:P216"/>
    <mergeCell ref="Q216:T216"/>
    <mergeCell ref="U216:X216"/>
    <mergeCell ref="Y218:AB218"/>
    <mergeCell ref="AC218:AF218"/>
    <mergeCell ref="AG218:AJ218"/>
    <mergeCell ref="AK218:AN218"/>
    <mergeCell ref="A219:D219"/>
    <mergeCell ref="E219:H219"/>
    <mergeCell ref="I219:L219"/>
    <mergeCell ref="M219:P219"/>
    <mergeCell ref="Q219:T219"/>
    <mergeCell ref="U219:X219"/>
    <mergeCell ref="Y217:AB217"/>
    <mergeCell ref="AC217:AF217"/>
    <mergeCell ref="AG217:AJ217"/>
    <mergeCell ref="AK217:AN217"/>
    <mergeCell ref="A218:D218"/>
    <mergeCell ref="E218:H218"/>
    <mergeCell ref="I218:L218"/>
    <mergeCell ref="M218:P218"/>
    <mergeCell ref="Q218:T218"/>
    <mergeCell ref="U218:X218"/>
    <mergeCell ref="Y220:AB220"/>
    <mergeCell ref="AC220:AF220"/>
    <mergeCell ref="AG220:AJ220"/>
    <mergeCell ref="AK220:AN220"/>
    <mergeCell ref="A221:D221"/>
    <mergeCell ref="E221:H221"/>
    <mergeCell ref="I221:L221"/>
    <mergeCell ref="M221:P221"/>
    <mergeCell ref="Q221:T221"/>
    <mergeCell ref="U221:X221"/>
    <mergeCell ref="Y219:AB219"/>
    <mergeCell ref="AC219:AF219"/>
    <mergeCell ref="AG219:AJ219"/>
    <mergeCell ref="AK219:AN219"/>
    <mergeCell ref="A220:D220"/>
    <mergeCell ref="E220:H220"/>
    <mergeCell ref="I220:L220"/>
    <mergeCell ref="M220:P220"/>
    <mergeCell ref="Q220:T220"/>
    <mergeCell ref="U220:X220"/>
    <mergeCell ref="Y222:AB222"/>
    <mergeCell ref="AC222:AF222"/>
    <mergeCell ref="AG222:AJ222"/>
    <mergeCell ref="AK222:AN222"/>
    <mergeCell ref="A223:D223"/>
    <mergeCell ref="E223:H223"/>
    <mergeCell ref="I223:L223"/>
    <mergeCell ref="M223:P223"/>
    <mergeCell ref="Q223:T223"/>
    <mergeCell ref="U223:X223"/>
    <mergeCell ref="Y221:AB221"/>
    <mergeCell ref="AC221:AF221"/>
    <mergeCell ref="AG221:AJ221"/>
    <mergeCell ref="AK221:AN221"/>
    <mergeCell ref="A222:D222"/>
    <mergeCell ref="E222:H222"/>
    <mergeCell ref="I222:L222"/>
    <mergeCell ref="M222:P222"/>
    <mergeCell ref="Q222:T222"/>
    <mergeCell ref="U222:X222"/>
    <mergeCell ref="Y224:AB224"/>
    <mergeCell ref="AC224:AF224"/>
    <mergeCell ref="AG224:AJ224"/>
    <mergeCell ref="AK224:AN224"/>
    <mergeCell ref="A225:D225"/>
    <mergeCell ref="E225:H225"/>
    <mergeCell ref="I225:L225"/>
    <mergeCell ref="M225:P225"/>
    <mergeCell ref="Q225:T225"/>
    <mergeCell ref="U225:X225"/>
    <mergeCell ref="Y223:AB223"/>
    <mergeCell ref="AC223:AF223"/>
    <mergeCell ref="AG223:AJ223"/>
    <mergeCell ref="AK223:AN223"/>
    <mergeCell ref="A224:D224"/>
    <mergeCell ref="E224:H224"/>
    <mergeCell ref="I224:L224"/>
    <mergeCell ref="M224:P224"/>
    <mergeCell ref="Q224:T224"/>
    <mergeCell ref="U224:X224"/>
    <mergeCell ref="Y226:AB226"/>
    <mergeCell ref="AC226:AF226"/>
    <mergeCell ref="AG226:AJ226"/>
    <mergeCell ref="AK226:AN226"/>
    <mergeCell ref="A227:D227"/>
    <mergeCell ref="E227:H227"/>
    <mergeCell ref="I227:L227"/>
    <mergeCell ref="M227:P227"/>
    <mergeCell ref="Q227:T227"/>
    <mergeCell ref="U227:X227"/>
    <mergeCell ref="Y225:AB225"/>
    <mergeCell ref="AC225:AF225"/>
    <mergeCell ref="AG225:AJ225"/>
    <mergeCell ref="AK225:AN225"/>
    <mergeCell ref="A226:D226"/>
    <mergeCell ref="E226:H226"/>
    <mergeCell ref="I226:L226"/>
    <mergeCell ref="M226:P226"/>
    <mergeCell ref="Q226:T226"/>
    <mergeCell ref="U226:X226"/>
    <mergeCell ref="Y228:AB228"/>
    <mergeCell ref="AC228:AF228"/>
    <mergeCell ref="AG228:AJ228"/>
    <mergeCell ref="AK228:AN228"/>
    <mergeCell ref="A229:D229"/>
    <mergeCell ref="E229:H229"/>
    <mergeCell ref="I229:L229"/>
    <mergeCell ref="M229:P229"/>
    <mergeCell ref="Q229:T229"/>
    <mergeCell ref="U229:X229"/>
    <mergeCell ref="Y227:AB227"/>
    <mergeCell ref="AC227:AF227"/>
    <mergeCell ref="AG227:AJ227"/>
    <mergeCell ref="AK227:AN227"/>
    <mergeCell ref="A228:D228"/>
    <mergeCell ref="E228:H228"/>
    <mergeCell ref="I228:L228"/>
    <mergeCell ref="M228:P228"/>
    <mergeCell ref="Q228:T228"/>
    <mergeCell ref="U228:X228"/>
    <mergeCell ref="Y230:AB230"/>
    <mergeCell ref="AC230:AF230"/>
    <mergeCell ref="AG230:AJ230"/>
    <mergeCell ref="AK230:AN230"/>
    <mergeCell ref="A231:D231"/>
    <mergeCell ref="E231:H231"/>
    <mergeCell ref="I231:L231"/>
    <mergeCell ref="M231:P231"/>
    <mergeCell ref="Q231:T231"/>
    <mergeCell ref="U231:X231"/>
    <mergeCell ref="Y229:AB229"/>
    <mergeCell ref="AC229:AF229"/>
    <mergeCell ref="AG229:AJ229"/>
    <mergeCell ref="AK229:AN229"/>
    <mergeCell ref="A230:D230"/>
    <mergeCell ref="E230:H230"/>
    <mergeCell ref="I230:L230"/>
    <mergeCell ref="M230:P230"/>
    <mergeCell ref="Q230:T230"/>
    <mergeCell ref="U230:X230"/>
    <mergeCell ref="Y232:AB232"/>
    <mergeCell ref="AC232:AF232"/>
    <mergeCell ref="AG232:AJ232"/>
    <mergeCell ref="AK232:AN232"/>
    <mergeCell ref="A233:D233"/>
    <mergeCell ref="E233:H233"/>
    <mergeCell ref="I233:L233"/>
    <mergeCell ref="M233:P233"/>
    <mergeCell ref="Q233:T233"/>
    <mergeCell ref="U233:X233"/>
    <mergeCell ref="Y231:AB231"/>
    <mergeCell ref="AC231:AF231"/>
    <mergeCell ref="AG231:AJ231"/>
    <mergeCell ref="AK231:AN231"/>
    <mergeCell ref="A232:D232"/>
    <mergeCell ref="E232:H232"/>
    <mergeCell ref="I232:L232"/>
    <mergeCell ref="M232:P232"/>
    <mergeCell ref="Q232:T232"/>
    <mergeCell ref="U232:X232"/>
    <mergeCell ref="Y234:AB234"/>
    <mergeCell ref="AC234:AF234"/>
    <mergeCell ref="AG234:AJ234"/>
    <mergeCell ref="AK234:AN234"/>
    <mergeCell ref="A235:D235"/>
    <mergeCell ref="E235:H235"/>
    <mergeCell ref="I235:L235"/>
    <mergeCell ref="M235:P235"/>
    <mergeCell ref="Q235:T235"/>
    <mergeCell ref="U235:X235"/>
    <mergeCell ref="Y233:AB233"/>
    <mergeCell ref="AC233:AF233"/>
    <mergeCell ref="AG233:AJ233"/>
    <mergeCell ref="AK233:AN233"/>
    <mergeCell ref="A234:D234"/>
    <mergeCell ref="E234:H234"/>
    <mergeCell ref="I234:L234"/>
    <mergeCell ref="M234:P234"/>
    <mergeCell ref="Q234:T234"/>
    <mergeCell ref="U234:X234"/>
    <mergeCell ref="Y236:AB236"/>
    <mergeCell ref="AC236:AF236"/>
    <mergeCell ref="AG236:AJ236"/>
    <mergeCell ref="AK236:AN236"/>
    <mergeCell ref="A237:D237"/>
    <mergeCell ref="E237:H237"/>
    <mergeCell ref="I237:L237"/>
    <mergeCell ref="M237:P237"/>
    <mergeCell ref="Q237:T237"/>
    <mergeCell ref="U237:X237"/>
    <mergeCell ref="Y235:AB235"/>
    <mergeCell ref="AC235:AF235"/>
    <mergeCell ref="AG235:AJ235"/>
    <mergeCell ref="AK235:AN235"/>
    <mergeCell ref="A236:D236"/>
    <mergeCell ref="E236:H236"/>
    <mergeCell ref="I236:L236"/>
    <mergeCell ref="M236:P236"/>
    <mergeCell ref="Q236:T236"/>
    <mergeCell ref="U236:X236"/>
    <mergeCell ref="Y238:AB238"/>
    <mergeCell ref="AC238:AF238"/>
    <mergeCell ref="AG238:AJ238"/>
    <mergeCell ref="AK238:AN238"/>
    <mergeCell ref="A239:D239"/>
    <mergeCell ref="E239:H239"/>
    <mergeCell ref="I239:L239"/>
    <mergeCell ref="M239:P239"/>
    <mergeCell ref="Q239:T239"/>
    <mergeCell ref="U239:X239"/>
    <mergeCell ref="Y237:AB237"/>
    <mergeCell ref="AC237:AF237"/>
    <mergeCell ref="AG237:AJ237"/>
    <mergeCell ref="AK237:AN237"/>
    <mergeCell ref="A238:D238"/>
    <mergeCell ref="E238:H238"/>
    <mergeCell ref="I238:L238"/>
    <mergeCell ref="M238:P238"/>
    <mergeCell ref="Q238:T238"/>
    <mergeCell ref="U238:X238"/>
    <mergeCell ref="Y240:AB240"/>
    <mergeCell ref="AC240:AF240"/>
    <mergeCell ref="AG240:AJ240"/>
    <mergeCell ref="AK240:AN240"/>
    <mergeCell ref="A241:D241"/>
    <mergeCell ref="E241:H241"/>
    <mergeCell ref="I241:L241"/>
    <mergeCell ref="M241:P241"/>
    <mergeCell ref="Q241:T241"/>
    <mergeCell ref="U241:X241"/>
    <mergeCell ref="Y239:AB239"/>
    <mergeCell ref="AC239:AF239"/>
    <mergeCell ref="AG239:AJ239"/>
    <mergeCell ref="AK239:AN239"/>
    <mergeCell ref="A240:D240"/>
    <mergeCell ref="E240:H240"/>
    <mergeCell ref="I240:L240"/>
    <mergeCell ref="M240:P240"/>
    <mergeCell ref="Q240:T240"/>
    <mergeCell ref="U240:X240"/>
    <mergeCell ref="Y242:AB242"/>
    <mergeCell ref="AC242:AF242"/>
    <mergeCell ref="AG242:AJ242"/>
    <mergeCell ref="AK242:AN242"/>
    <mergeCell ref="A243:D243"/>
    <mergeCell ref="E243:H243"/>
    <mergeCell ref="I243:L243"/>
    <mergeCell ref="M243:P243"/>
    <mergeCell ref="Q243:T243"/>
    <mergeCell ref="U243:X243"/>
    <mergeCell ref="Y241:AB241"/>
    <mergeCell ref="AC241:AF241"/>
    <mergeCell ref="AG241:AJ241"/>
    <mergeCell ref="AK241:AN241"/>
    <mergeCell ref="A242:D242"/>
    <mergeCell ref="E242:H242"/>
    <mergeCell ref="I242:L242"/>
    <mergeCell ref="M242:P242"/>
    <mergeCell ref="Q242:T242"/>
    <mergeCell ref="U242:X242"/>
    <mergeCell ref="Y244:AB244"/>
    <mergeCell ref="AC244:AF244"/>
    <mergeCell ref="AG244:AJ244"/>
    <mergeCell ref="AK244:AN244"/>
    <mergeCell ref="A245:D245"/>
    <mergeCell ref="E245:H245"/>
    <mergeCell ref="I245:L245"/>
    <mergeCell ref="M245:P245"/>
    <mergeCell ref="Q245:T245"/>
    <mergeCell ref="U245:X245"/>
    <mergeCell ref="Y243:AB243"/>
    <mergeCell ref="AC243:AF243"/>
    <mergeCell ref="AG243:AJ243"/>
    <mergeCell ref="AK243:AN243"/>
    <mergeCell ref="A244:D244"/>
    <mergeCell ref="E244:H244"/>
    <mergeCell ref="I244:L244"/>
    <mergeCell ref="M244:P244"/>
    <mergeCell ref="Q244:T244"/>
    <mergeCell ref="U244:X244"/>
    <mergeCell ref="Y246:AB246"/>
    <mergeCell ref="AC246:AF246"/>
    <mergeCell ref="AG246:AJ246"/>
    <mergeCell ref="AK246:AN246"/>
    <mergeCell ref="A247:D247"/>
    <mergeCell ref="E247:H247"/>
    <mergeCell ref="I247:L247"/>
    <mergeCell ref="M247:P247"/>
    <mergeCell ref="Q247:T247"/>
    <mergeCell ref="U247:X247"/>
    <mergeCell ref="Y245:AB245"/>
    <mergeCell ref="AC245:AF245"/>
    <mergeCell ref="AG245:AJ245"/>
    <mergeCell ref="AK245:AN245"/>
    <mergeCell ref="A246:D246"/>
    <mergeCell ref="E246:H246"/>
    <mergeCell ref="I246:L246"/>
    <mergeCell ref="M246:P246"/>
    <mergeCell ref="Q246:T246"/>
    <mergeCell ref="U246:X246"/>
    <mergeCell ref="Y248:AB248"/>
    <mergeCell ref="AC248:AF248"/>
    <mergeCell ref="AG248:AJ248"/>
    <mergeCell ref="AK248:AN248"/>
    <mergeCell ref="A249:D249"/>
    <mergeCell ref="E249:H249"/>
    <mergeCell ref="I249:L249"/>
    <mergeCell ref="M249:P249"/>
    <mergeCell ref="Q249:T249"/>
    <mergeCell ref="U249:X249"/>
    <mergeCell ref="Y247:AB247"/>
    <mergeCell ref="AC247:AF247"/>
    <mergeCell ref="AG247:AJ247"/>
    <mergeCell ref="AK247:AN247"/>
    <mergeCell ref="A248:D248"/>
    <mergeCell ref="E248:H248"/>
    <mergeCell ref="I248:L248"/>
    <mergeCell ref="M248:P248"/>
    <mergeCell ref="Q248:T248"/>
    <mergeCell ref="U248:X248"/>
    <mergeCell ref="Y250:AB250"/>
    <mergeCell ref="AC250:AF250"/>
    <mergeCell ref="AG250:AJ250"/>
    <mergeCell ref="AK250:AN250"/>
    <mergeCell ref="A251:D251"/>
    <mergeCell ref="E251:H251"/>
    <mergeCell ref="I251:L251"/>
    <mergeCell ref="M251:P251"/>
    <mergeCell ref="Q251:T251"/>
    <mergeCell ref="U251:X251"/>
    <mergeCell ref="Y249:AB249"/>
    <mergeCell ref="AC249:AF249"/>
    <mergeCell ref="AG249:AJ249"/>
    <mergeCell ref="AK249:AN249"/>
    <mergeCell ref="A250:D250"/>
    <mergeCell ref="E250:H250"/>
    <mergeCell ref="I250:L250"/>
    <mergeCell ref="M250:P250"/>
    <mergeCell ref="Q250:T250"/>
    <mergeCell ref="U250:X250"/>
    <mergeCell ref="Y252:AB252"/>
    <mergeCell ref="AC252:AF252"/>
    <mergeCell ref="AG252:AJ252"/>
    <mergeCell ref="AK252:AN252"/>
    <mergeCell ref="A253:D253"/>
    <mergeCell ref="E253:H253"/>
    <mergeCell ref="I253:L253"/>
    <mergeCell ref="M253:P253"/>
    <mergeCell ref="Q253:T253"/>
    <mergeCell ref="U253:X253"/>
    <mergeCell ref="Y251:AB251"/>
    <mergeCell ref="AC251:AF251"/>
    <mergeCell ref="AG251:AJ251"/>
    <mergeCell ref="AK251:AN251"/>
    <mergeCell ref="A252:D252"/>
    <mergeCell ref="E252:H252"/>
    <mergeCell ref="I252:L252"/>
    <mergeCell ref="M252:P252"/>
    <mergeCell ref="Q252:T252"/>
    <mergeCell ref="U252:X252"/>
    <mergeCell ref="Y254:AB254"/>
    <mergeCell ref="AC254:AF254"/>
    <mergeCell ref="AG254:AJ254"/>
    <mergeCell ref="AK254:AN254"/>
    <mergeCell ref="A255:D255"/>
    <mergeCell ref="E255:H255"/>
    <mergeCell ref="I255:L255"/>
    <mergeCell ref="M255:P255"/>
    <mergeCell ref="Q255:T255"/>
    <mergeCell ref="U255:X255"/>
    <mergeCell ref="Y253:AB253"/>
    <mergeCell ref="AC253:AF253"/>
    <mergeCell ref="AG253:AJ253"/>
    <mergeCell ref="AK253:AN253"/>
    <mergeCell ref="A254:D254"/>
    <mergeCell ref="E254:H254"/>
    <mergeCell ref="I254:L254"/>
    <mergeCell ref="M254:P254"/>
    <mergeCell ref="Q254:T254"/>
    <mergeCell ref="U254:X254"/>
    <mergeCell ref="Y256:AB256"/>
    <mergeCell ref="AC256:AF256"/>
    <mergeCell ref="AG256:AJ256"/>
    <mergeCell ref="AK256:AN256"/>
    <mergeCell ref="A257:D257"/>
    <mergeCell ref="E257:H257"/>
    <mergeCell ref="I257:L257"/>
    <mergeCell ref="M257:P257"/>
    <mergeCell ref="Q257:T257"/>
    <mergeCell ref="U257:X257"/>
    <mergeCell ref="Y255:AB255"/>
    <mergeCell ref="AC255:AF255"/>
    <mergeCell ref="AG255:AJ255"/>
    <mergeCell ref="AK255:AN255"/>
    <mergeCell ref="A256:D256"/>
    <mergeCell ref="E256:H256"/>
    <mergeCell ref="I256:L256"/>
    <mergeCell ref="M256:P256"/>
    <mergeCell ref="Q256:T256"/>
    <mergeCell ref="U256:X256"/>
    <mergeCell ref="Y258:AB258"/>
    <mergeCell ref="AC258:AF258"/>
    <mergeCell ref="AG258:AJ258"/>
    <mergeCell ref="AK258:AN258"/>
    <mergeCell ref="A259:D259"/>
    <mergeCell ref="E259:H259"/>
    <mergeCell ref="I259:L259"/>
    <mergeCell ref="M259:P259"/>
    <mergeCell ref="Q259:T259"/>
    <mergeCell ref="U259:X259"/>
    <mergeCell ref="Y257:AB257"/>
    <mergeCell ref="AC257:AF257"/>
    <mergeCell ref="AG257:AJ257"/>
    <mergeCell ref="AK257:AN257"/>
    <mergeCell ref="A258:D258"/>
    <mergeCell ref="E258:H258"/>
    <mergeCell ref="I258:L258"/>
    <mergeCell ref="M258:P258"/>
    <mergeCell ref="Q258:T258"/>
    <mergeCell ref="U258:X258"/>
    <mergeCell ref="Y260:AB260"/>
    <mergeCell ref="AC260:AF260"/>
    <mergeCell ref="AG260:AJ260"/>
    <mergeCell ref="AK260:AN260"/>
    <mergeCell ref="A261:D261"/>
    <mergeCell ref="E261:H261"/>
    <mergeCell ref="I261:L261"/>
    <mergeCell ref="M261:P261"/>
    <mergeCell ref="Q261:T261"/>
    <mergeCell ref="U261:X261"/>
    <mergeCell ref="Y259:AB259"/>
    <mergeCell ref="AC259:AF259"/>
    <mergeCell ref="AG259:AJ259"/>
    <mergeCell ref="AK259:AN259"/>
    <mergeCell ref="A260:D260"/>
    <mergeCell ref="E260:H260"/>
    <mergeCell ref="I260:L260"/>
    <mergeCell ref="M260:P260"/>
    <mergeCell ref="Q260:T260"/>
    <mergeCell ref="U260:X260"/>
    <mergeCell ref="Y262:AB262"/>
    <mergeCell ref="AC262:AF262"/>
    <mergeCell ref="AG262:AJ262"/>
    <mergeCell ref="AK262:AN262"/>
    <mergeCell ref="A263:D263"/>
    <mergeCell ref="E263:H263"/>
    <mergeCell ref="I263:L263"/>
    <mergeCell ref="M263:P263"/>
    <mergeCell ref="Q263:T263"/>
    <mergeCell ref="U263:X263"/>
    <mergeCell ref="Y261:AB261"/>
    <mergeCell ref="AC261:AF261"/>
    <mergeCell ref="AG261:AJ261"/>
    <mergeCell ref="AK261:AN261"/>
    <mergeCell ref="A262:D262"/>
    <mergeCell ref="E262:H262"/>
    <mergeCell ref="I262:L262"/>
    <mergeCell ref="M262:P262"/>
    <mergeCell ref="Q262:T262"/>
    <mergeCell ref="U262:X262"/>
    <mergeCell ref="Y264:AB264"/>
    <mergeCell ref="AC264:AF264"/>
    <mergeCell ref="AG264:AJ264"/>
    <mergeCell ref="AK264:AN264"/>
    <mergeCell ref="A265:D265"/>
    <mergeCell ref="E265:H265"/>
    <mergeCell ref="I265:L265"/>
    <mergeCell ref="M265:P265"/>
    <mergeCell ref="Q265:T265"/>
    <mergeCell ref="U265:X265"/>
    <mergeCell ref="Y263:AB263"/>
    <mergeCell ref="AC263:AF263"/>
    <mergeCell ref="AG263:AJ263"/>
    <mergeCell ref="AK263:AN263"/>
    <mergeCell ref="A264:D264"/>
    <mergeCell ref="E264:H264"/>
    <mergeCell ref="I264:L264"/>
    <mergeCell ref="M264:P264"/>
    <mergeCell ref="Q264:T264"/>
    <mergeCell ref="U264:X264"/>
    <mergeCell ref="Y266:AB266"/>
    <mergeCell ref="AC266:AF266"/>
    <mergeCell ref="AG266:AJ266"/>
    <mergeCell ref="AK266:AN266"/>
    <mergeCell ref="A267:D267"/>
    <mergeCell ref="E267:H267"/>
    <mergeCell ref="I267:L267"/>
    <mergeCell ref="M267:P267"/>
    <mergeCell ref="Q267:T267"/>
    <mergeCell ref="U267:X267"/>
    <mergeCell ref="Y265:AB265"/>
    <mergeCell ref="AC265:AF265"/>
    <mergeCell ref="AG265:AJ265"/>
    <mergeCell ref="AK265:AN265"/>
    <mergeCell ref="A266:D266"/>
    <mergeCell ref="E266:H266"/>
    <mergeCell ref="I266:L266"/>
    <mergeCell ref="M266:P266"/>
    <mergeCell ref="Q266:T266"/>
    <mergeCell ref="U266:X266"/>
    <mergeCell ref="Y268:AB268"/>
    <mergeCell ref="AC268:AF268"/>
    <mergeCell ref="AG268:AJ268"/>
    <mergeCell ref="AK268:AN268"/>
    <mergeCell ref="A269:D269"/>
    <mergeCell ref="E269:H269"/>
    <mergeCell ref="I269:L269"/>
    <mergeCell ref="M269:P269"/>
    <mergeCell ref="Q269:T269"/>
    <mergeCell ref="U269:X269"/>
    <mergeCell ref="Y267:AB267"/>
    <mergeCell ref="AC267:AF267"/>
    <mergeCell ref="AG267:AJ267"/>
    <mergeCell ref="AK267:AN267"/>
    <mergeCell ref="A268:D268"/>
    <mergeCell ref="E268:H268"/>
    <mergeCell ref="I268:L268"/>
    <mergeCell ref="M268:P268"/>
    <mergeCell ref="Q268:T268"/>
    <mergeCell ref="U268:X268"/>
    <mergeCell ref="Y270:AB270"/>
    <mergeCell ref="AC270:AF270"/>
    <mergeCell ref="AG270:AJ270"/>
    <mergeCell ref="AK270:AN270"/>
    <mergeCell ref="A271:D271"/>
    <mergeCell ref="E271:H271"/>
    <mergeCell ref="I271:L271"/>
    <mergeCell ref="M271:P271"/>
    <mergeCell ref="Q271:T271"/>
    <mergeCell ref="U271:X271"/>
    <mergeCell ref="Y269:AB269"/>
    <mergeCell ref="AC269:AF269"/>
    <mergeCell ref="AG269:AJ269"/>
    <mergeCell ref="AK269:AN269"/>
    <mergeCell ref="A270:D270"/>
    <mergeCell ref="E270:H270"/>
    <mergeCell ref="I270:L270"/>
    <mergeCell ref="M270:P270"/>
    <mergeCell ref="Q270:T270"/>
    <mergeCell ref="U270:X270"/>
    <mergeCell ref="Y272:AB272"/>
    <mergeCell ref="AC272:AF272"/>
    <mergeCell ref="AG272:AJ272"/>
    <mergeCell ref="AK272:AN272"/>
    <mergeCell ref="A273:D273"/>
    <mergeCell ref="E273:H273"/>
    <mergeCell ref="I273:L273"/>
    <mergeCell ref="M273:P273"/>
    <mergeCell ref="Q273:T273"/>
    <mergeCell ref="U273:X273"/>
    <mergeCell ref="Y271:AB271"/>
    <mergeCell ref="AC271:AF271"/>
    <mergeCell ref="AG271:AJ271"/>
    <mergeCell ref="AK271:AN271"/>
    <mergeCell ref="A272:D272"/>
    <mergeCell ref="E272:H272"/>
    <mergeCell ref="I272:L272"/>
    <mergeCell ref="M272:P272"/>
    <mergeCell ref="Q272:T272"/>
    <mergeCell ref="U272:X272"/>
    <mergeCell ref="Y274:AB274"/>
    <mergeCell ref="AC274:AF274"/>
    <mergeCell ref="AG274:AJ274"/>
    <mergeCell ref="AK274:AN274"/>
    <mergeCell ref="A275:D275"/>
    <mergeCell ref="E275:H275"/>
    <mergeCell ref="I275:L275"/>
    <mergeCell ref="M275:P275"/>
    <mergeCell ref="Q275:T275"/>
    <mergeCell ref="U275:X275"/>
    <mergeCell ref="Y273:AB273"/>
    <mergeCell ref="AC273:AF273"/>
    <mergeCell ref="AG273:AJ273"/>
    <mergeCell ref="AK273:AN273"/>
    <mergeCell ref="A274:D274"/>
    <mergeCell ref="E274:H274"/>
    <mergeCell ref="I274:L274"/>
    <mergeCell ref="M274:P274"/>
    <mergeCell ref="Q274:T274"/>
    <mergeCell ref="U274:X274"/>
    <mergeCell ref="Y276:AB276"/>
    <mergeCell ref="AC276:AF276"/>
    <mergeCell ref="AG276:AJ276"/>
    <mergeCell ref="AK276:AN276"/>
    <mergeCell ref="A277:D277"/>
    <mergeCell ref="E277:H277"/>
    <mergeCell ref="I277:L277"/>
    <mergeCell ref="M277:P277"/>
    <mergeCell ref="Q277:T277"/>
    <mergeCell ref="U277:X277"/>
    <mergeCell ref="Y275:AB275"/>
    <mergeCell ref="AC275:AF275"/>
    <mergeCell ref="AG275:AJ275"/>
    <mergeCell ref="AK275:AN275"/>
    <mergeCell ref="A276:D276"/>
    <mergeCell ref="E276:H276"/>
    <mergeCell ref="I276:L276"/>
    <mergeCell ref="M276:P276"/>
    <mergeCell ref="Q276:T276"/>
    <mergeCell ref="U276:X276"/>
    <mergeCell ref="Y278:AB278"/>
    <mergeCell ref="AC278:AF278"/>
    <mergeCell ref="AG278:AJ278"/>
    <mergeCell ref="AK278:AN278"/>
    <mergeCell ref="A279:D279"/>
    <mergeCell ref="E279:H279"/>
    <mergeCell ref="I279:L279"/>
    <mergeCell ref="M279:P279"/>
    <mergeCell ref="Q279:T279"/>
    <mergeCell ref="U279:X279"/>
    <mergeCell ref="Y277:AB277"/>
    <mergeCell ref="AC277:AF277"/>
    <mergeCell ref="AG277:AJ277"/>
    <mergeCell ref="AK277:AN277"/>
    <mergeCell ref="A278:D278"/>
    <mergeCell ref="E278:H278"/>
    <mergeCell ref="I278:L278"/>
    <mergeCell ref="M278:P278"/>
    <mergeCell ref="Q278:T278"/>
    <mergeCell ref="U278:X278"/>
    <mergeCell ref="Y280:AB280"/>
    <mergeCell ref="AC280:AF280"/>
    <mergeCell ref="AG280:AJ280"/>
    <mergeCell ref="AK280:AN280"/>
    <mergeCell ref="A281:D281"/>
    <mergeCell ref="E281:H281"/>
    <mergeCell ref="I281:L281"/>
    <mergeCell ref="M281:P281"/>
    <mergeCell ref="Q281:T281"/>
    <mergeCell ref="U281:X281"/>
    <mergeCell ref="Y279:AB279"/>
    <mergeCell ref="AC279:AF279"/>
    <mergeCell ref="AG279:AJ279"/>
    <mergeCell ref="AK279:AN279"/>
    <mergeCell ref="A280:D280"/>
    <mergeCell ref="E280:H280"/>
    <mergeCell ref="I280:L280"/>
    <mergeCell ref="M280:P280"/>
    <mergeCell ref="Q280:T280"/>
    <mergeCell ref="U280:X280"/>
    <mergeCell ref="Y282:AB282"/>
    <mergeCell ref="AC282:AF282"/>
    <mergeCell ref="AG282:AJ282"/>
    <mergeCell ref="AK282:AN282"/>
    <mergeCell ref="A283:D283"/>
    <mergeCell ref="E283:H283"/>
    <mergeCell ref="I283:L283"/>
    <mergeCell ref="M283:P283"/>
    <mergeCell ref="Q283:T283"/>
    <mergeCell ref="U283:X283"/>
    <mergeCell ref="Y281:AB281"/>
    <mergeCell ref="AC281:AF281"/>
    <mergeCell ref="AG281:AJ281"/>
    <mergeCell ref="AK281:AN281"/>
    <mergeCell ref="A282:D282"/>
    <mergeCell ref="E282:H282"/>
    <mergeCell ref="I282:L282"/>
    <mergeCell ref="M282:P282"/>
    <mergeCell ref="Q282:T282"/>
    <mergeCell ref="U282:X282"/>
    <mergeCell ref="Y284:AB284"/>
    <mergeCell ref="AC284:AF284"/>
    <mergeCell ref="AG284:AJ284"/>
    <mergeCell ref="AK284:AN284"/>
    <mergeCell ref="A285:D285"/>
    <mergeCell ref="E285:H285"/>
    <mergeCell ref="I285:L285"/>
    <mergeCell ref="M285:P285"/>
    <mergeCell ref="Q285:T285"/>
    <mergeCell ref="U285:X285"/>
    <mergeCell ref="Y283:AB283"/>
    <mergeCell ref="AC283:AF283"/>
    <mergeCell ref="AG283:AJ283"/>
    <mergeCell ref="AK283:AN283"/>
    <mergeCell ref="A284:D284"/>
    <mergeCell ref="E284:H284"/>
    <mergeCell ref="I284:L284"/>
    <mergeCell ref="M284:P284"/>
    <mergeCell ref="Q284:T284"/>
    <mergeCell ref="U284:X284"/>
    <mergeCell ref="Y286:AB286"/>
    <mergeCell ref="AC286:AF286"/>
    <mergeCell ref="AG286:AJ286"/>
    <mergeCell ref="AK286:AN286"/>
    <mergeCell ref="A287:D287"/>
    <mergeCell ref="E287:H287"/>
    <mergeCell ref="I287:L287"/>
    <mergeCell ref="M287:P287"/>
    <mergeCell ref="Q287:T287"/>
    <mergeCell ref="U287:X287"/>
    <mergeCell ref="Y285:AB285"/>
    <mergeCell ref="AC285:AF285"/>
    <mergeCell ref="AG285:AJ285"/>
    <mergeCell ref="AK285:AN285"/>
    <mergeCell ref="A286:D286"/>
    <mergeCell ref="E286:H286"/>
    <mergeCell ref="I286:L286"/>
    <mergeCell ref="M286:P286"/>
    <mergeCell ref="Q286:T286"/>
    <mergeCell ref="U286:X286"/>
    <mergeCell ref="Y288:AB288"/>
    <mergeCell ref="AC288:AF288"/>
    <mergeCell ref="AG288:AJ288"/>
    <mergeCell ref="AK288:AN288"/>
    <mergeCell ref="A289:D289"/>
    <mergeCell ref="E289:H289"/>
    <mergeCell ref="I289:L289"/>
    <mergeCell ref="M289:P289"/>
    <mergeCell ref="Q289:T289"/>
    <mergeCell ref="U289:X289"/>
    <mergeCell ref="Y287:AB287"/>
    <mergeCell ref="AC287:AF287"/>
    <mergeCell ref="AG287:AJ287"/>
    <mergeCell ref="AK287:AN287"/>
    <mergeCell ref="A288:D288"/>
    <mergeCell ref="E288:H288"/>
    <mergeCell ref="I288:L288"/>
    <mergeCell ref="M288:P288"/>
    <mergeCell ref="Q288:T288"/>
    <mergeCell ref="U288:X288"/>
    <mergeCell ref="Y290:AB290"/>
    <mergeCell ref="AC290:AF290"/>
    <mergeCell ref="AG290:AJ290"/>
    <mergeCell ref="AK290:AN290"/>
    <mergeCell ref="A291:D291"/>
    <mergeCell ref="E291:H291"/>
    <mergeCell ref="I291:L291"/>
    <mergeCell ref="M291:P291"/>
    <mergeCell ref="Q291:T291"/>
    <mergeCell ref="U291:X291"/>
    <mergeCell ref="Y289:AB289"/>
    <mergeCell ref="AC289:AF289"/>
    <mergeCell ref="AG289:AJ289"/>
    <mergeCell ref="AK289:AN289"/>
    <mergeCell ref="A290:D290"/>
    <mergeCell ref="E290:H290"/>
    <mergeCell ref="I290:L290"/>
    <mergeCell ref="M290:P290"/>
    <mergeCell ref="Q290:T290"/>
    <mergeCell ref="U290:X290"/>
    <mergeCell ref="Y292:AB292"/>
    <mergeCell ref="AC292:AF292"/>
    <mergeCell ref="AG292:AJ292"/>
    <mergeCell ref="AK292:AN292"/>
    <mergeCell ref="A293:D293"/>
    <mergeCell ref="E293:H293"/>
    <mergeCell ref="I293:L293"/>
    <mergeCell ref="M293:P293"/>
    <mergeCell ref="Q293:T293"/>
    <mergeCell ref="U293:X293"/>
    <mergeCell ref="Y291:AB291"/>
    <mergeCell ref="AC291:AF291"/>
    <mergeCell ref="AG291:AJ291"/>
    <mergeCell ref="AK291:AN291"/>
    <mergeCell ref="A292:D292"/>
    <mergeCell ref="E292:H292"/>
    <mergeCell ref="I292:L292"/>
    <mergeCell ref="M292:P292"/>
    <mergeCell ref="Q292:T292"/>
    <mergeCell ref="U292:X292"/>
    <mergeCell ref="Y294:AB294"/>
    <mergeCell ref="AC294:AF294"/>
    <mergeCell ref="AG294:AJ294"/>
    <mergeCell ref="AK294:AN294"/>
    <mergeCell ref="A295:D295"/>
    <mergeCell ref="E295:H295"/>
    <mergeCell ref="I295:L295"/>
    <mergeCell ref="M295:P295"/>
    <mergeCell ref="Q295:T295"/>
    <mergeCell ref="U295:X295"/>
    <mergeCell ref="Y293:AB293"/>
    <mergeCell ref="AC293:AF293"/>
    <mergeCell ref="AG293:AJ293"/>
    <mergeCell ref="AK293:AN293"/>
    <mergeCell ref="A294:D294"/>
    <mergeCell ref="E294:H294"/>
    <mergeCell ref="I294:L294"/>
    <mergeCell ref="M294:P294"/>
    <mergeCell ref="Q294:T294"/>
    <mergeCell ref="U294:X294"/>
    <mergeCell ref="Y296:AB296"/>
    <mergeCell ref="AC296:AF296"/>
    <mergeCell ref="AG296:AJ296"/>
    <mergeCell ref="AK296:AN296"/>
    <mergeCell ref="A297:D297"/>
    <mergeCell ref="E297:H297"/>
    <mergeCell ref="I297:L297"/>
    <mergeCell ref="M297:P297"/>
    <mergeCell ref="Q297:T297"/>
    <mergeCell ref="U297:X297"/>
    <mergeCell ref="Y295:AB295"/>
    <mergeCell ref="AC295:AF295"/>
    <mergeCell ref="AG295:AJ295"/>
    <mergeCell ref="AK295:AN295"/>
    <mergeCell ref="A296:D296"/>
    <mergeCell ref="E296:H296"/>
    <mergeCell ref="I296:L296"/>
    <mergeCell ref="M296:P296"/>
    <mergeCell ref="Q296:T296"/>
    <mergeCell ref="U296:X296"/>
    <mergeCell ref="Y298:AB298"/>
    <mergeCell ref="AC298:AF298"/>
    <mergeCell ref="AG298:AJ298"/>
    <mergeCell ref="AK298:AN298"/>
    <mergeCell ref="A299:D299"/>
    <mergeCell ref="E299:H299"/>
    <mergeCell ref="I299:L299"/>
    <mergeCell ref="M299:P299"/>
    <mergeCell ref="Q299:T299"/>
    <mergeCell ref="U299:X299"/>
    <mergeCell ref="Y297:AB297"/>
    <mergeCell ref="AC297:AF297"/>
    <mergeCell ref="AG297:AJ297"/>
    <mergeCell ref="AK297:AN297"/>
    <mergeCell ref="A298:D298"/>
    <mergeCell ref="E298:H298"/>
    <mergeCell ref="I298:L298"/>
    <mergeCell ref="M298:P298"/>
    <mergeCell ref="Q298:T298"/>
    <mergeCell ref="U298:X298"/>
    <mergeCell ref="Y300:AB300"/>
    <mergeCell ref="AC300:AF300"/>
    <mergeCell ref="AG300:AJ300"/>
    <mergeCell ref="AK300:AN300"/>
    <mergeCell ref="A301:D301"/>
    <mergeCell ref="E301:H301"/>
    <mergeCell ref="I301:L301"/>
    <mergeCell ref="M301:P301"/>
    <mergeCell ref="Q301:T301"/>
    <mergeCell ref="U301:X301"/>
    <mergeCell ref="Y299:AB299"/>
    <mergeCell ref="AC299:AF299"/>
    <mergeCell ref="AG299:AJ299"/>
    <mergeCell ref="AK299:AN299"/>
    <mergeCell ref="A300:D300"/>
    <mergeCell ref="E300:H300"/>
    <mergeCell ref="I300:L300"/>
    <mergeCell ref="M300:P300"/>
    <mergeCell ref="Q300:T300"/>
    <mergeCell ref="U300:X300"/>
    <mergeCell ref="Y302:AB302"/>
    <mergeCell ref="AC302:AF302"/>
    <mergeCell ref="AG302:AJ302"/>
    <mergeCell ref="AK302:AN302"/>
    <mergeCell ref="A303:D303"/>
    <mergeCell ref="E303:H303"/>
    <mergeCell ref="I303:L303"/>
    <mergeCell ref="M303:P303"/>
    <mergeCell ref="Q303:T303"/>
    <mergeCell ref="U303:X303"/>
    <mergeCell ref="Y301:AB301"/>
    <mergeCell ref="AC301:AF301"/>
    <mergeCell ref="AG301:AJ301"/>
    <mergeCell ref="AK301:AN301"/>
    <mergeCell ref="A302:D302"/>
    <mergeCell ref="E302:H302"/>
    <mergeCell ref="I302:L302"/>
    <mergeCell ref="M302:P302"/>
    <mergeCell ref="Q302:T302"/>
    <mergeCell ref="U302:X302"/>
    <mergeCell ref="Y304:AB304"/>
    <mergeCell ref="AC304:AF304"/>
    <mergeCell ref="AG304:AJ304"/>
    <mergeCell ref="AK304:AN304"/>
    <mergeCell ref="A305:D305"/>
    <mergeCell ref="E305:H305"/>
    <mergeCell ref="I305:L305"/>
    <mergeCell ref="M305:P305"/>
    <mergeCell ref="Q305:T305"/>
    <mergeCell ref="U305:X305"/>
    <mergeCell ref="Y303:AB303"/>
    <mergeCell ref="AC303:AF303"/>
    <mergeCell ref="AG303:AJ303"/>
    <mergeCell ref="AK303:AN303"/>
    <mergeCell ref="A304:D304"/>
    <mergeCell ref="E304:H304"/>
    <mergeCell ref="I304:L304"/>
    <mergeCell ref="M304:P304"/>
    <mergeCell ref="Q304:T304"/>
    <mergeCell ref="U304:X304"/>
    <mergeCell ref="Y306:AB306"/>
    <mergeCell ref="AC306:AF306"/>
    <mergeCell ref="AG306:AJ306"/>
    <mergeCell ref="AK306:AN306"/>
    <mergeCell ref="A307:D307"/>
    <mergeCell ref="E307:H307"/>
    <mergeCell ref="I307:L307"/>
    <mergeCell ref="M307:P307"/>
    <mergeCell ref="Q307:T307"/>
    <mergeCell ref="U307:X307"/>
    <mergeCell ref="Y305:AB305"/>
    <mergeCell ref="AC305:AF305"/>
    <mergeCell ref="AG305:AJ305"/>
    <mergeCell ref="AK305:AN305"/>
    <mergeCell ref="A306:D306"/>
    <mergeCell ref="E306:H306"/>
    <mergeCell ref="I306:L306"/>
    <mergeCell ref="M306:P306"/>
    <mergeCell ref="Q306:T306"/>
    <mergeCell ref="U306:X306"/>
    <mergeCell ref="Y308:AB308"/>
    <mergeCell ref="AC308:AF308"/>
    <mergeCell ref="AG308:AJ308"/>
    <mergeCell ref="AK308:AN308"/>
    <mergeCell ref="A309:D309"/>
    <mergeCell ref="E309:H309"/>
    <mergeCell ref="I309:L309"/>
    <mergeCell ref="M309:P309"/>
    <mergeCell ref="Q309:T309"/>
    <mergeCell ref="U309:X309"/>
    <mergeCell ref="Y307:AB307"/>
    <mergeCell ref="AC307:AF307"/>
    <mergeCell ref="AG307:AJ307"/>
    <mergeCell ref="AK307:AN307"/>
    <mergeCell ref="A308:D308"/>
    <mergeCell ref="E308:H308"/>
    <mergeCell ref="I308:L308"/>
    <mergeCell ref="M308:P308"/>
    <mergeCell ref="Q308:T308"/>
    <mergeCell ref="U308:X308"/>
    <mergeCell ref="Y310:AB310"/>
    <mergeCell ref="AC310:AF310"/>
    <mergeCell ref="AG310:AJ310"/>
    <mergeCell ref="AK310:AN310"/>
    <mergeCell ref="A311:D311"/>
    <mergeCell ref="E311:H311"/>
    <mergeCell ref="I311:L311"/>
    <mergeCell ref="M311:P311"/>
    <mergeCell ref="Q311:T311"/>
    <mergeCell ref="U311:X311"/>
    <mergeCell ref="Y309:AB309"/>
    <mergeCell ref="AC309:AF309"/>
    <mergeCell ref="AG309:AJ309"/>
    <mergeCell ref="AK309:AN309"/>
    <mergeCell ref="A310:D310"/>
    <mergeCell ref="E310:H310"/>
    <mergeCell ref="I310:L310"/>
    <mergeCell ref="M310:P310"/>
    <mergeCell ref="Q310:T310"/>
    <mergeCell ref="U310:X310"/>
    <mergeCell ref="Y312:AB312"/>
    <mergeCell ref="AC312:AF312"/>
    <mergeCell ref="AG312:AJ312"/>
    <mergeCell ref="AK312:AN312"/>
    <mergeCell ref="A313:D313"/>
    <mergeCell ref="E313:H313"/>
    <mergeCell ref="I313:L313"/>
    <mergeCell ref="M313:P313"/>
    <mergeCell ref="Q313:T313"/>
    <mergeCell ref="U313:X313"/>
    <mergeCell ref="Y311:AB311"/>
    <mergeCell ref="AC311:AF311"/>
    <mergeCell ref="AG311:AJ311"/>
    <mergeCell ref="AK311:AN311"/>
    <mergeCell ref="A312:D312"/>
    <mergeCell ref="E312:H312"/>
    <mergeCell ref="I312:L312"/>
    <mergeCell ref="M312:P312"/>
    <mergeCell ref="Q312:T312"/>
    <mergeCell ref="U312:X312"/>
    <mergeCell ref="Y314:AB314"/>
    <mergeCell ref="AC314:AF314"/>
    <mergeCell ref="AG314:AJ314"/>
    <mergeCell ref="AK314:AN314"/>
    <mergeCell ref="A315:D315"/>
    <mergeCell ref="E315:H315"/>
    <mergeCell ref="I315:L315"/>
    <mergeCell ref="M315:P315"/>
    <mergeCell ref="Q315:T315"/>
    <mergeCell ref="U315:X315"/>
    <mergeCell ref="Y313:AB313"/>
    <mergeCell ref="AC313:AF313"/>
    <mergeCell ref="AG313:AJ313"/>
    <mergeCell ref="AK313:AN313"/>
    <mergeCell ref="A314:D314"/>
    <mergeCell ref="E314:H314"/>
    <mergeCell ref="I314:L314"/>
    <mergeCell ref="M314:P314"/>
    <mergeCell ref="Q314:T314"/>
    <mergeCell ref="U314:X314"/>
    <mergeCell ref="Y316:AB316"/>
    <mergeCell ref="AC316:AF316"/>
    <mergeCell ref="AG316:AJ316"/>
    <mergeCell ref="AK316:AN316"/>
    <mergeCell ref="A317:D317"/>
    <mergeCell ref="E317:H317"/>
    <mergeCell ref="I317:L317"/>
    <mergeCell ref="M317:P317"/>
    <mergeCell ref="Q317:T317"/>
    <mergeCell ref="U317:X317"/>
    <mergeCell ref="Y315:AB315"/>
    <mergeCell ref="AC315:AF315"/>
    <mergeCell ref="AG315:AJ315"/>
    <mergeCell ref="AK315:AN315"/>
    <mergeCell ref="A316:D316"/>
    <mergeCell ref="E316:H316"/>
    <mergeCell ref="I316:L316"/>
    <mergeCell ref="M316:P316"/>
    <mergeCell ref="Q316:T316"/>
    <mergeCell ref="U316:X316"/>
    <mergeCell ref="Y318:AB318"/>
    <mergeCell ref="AC318:AF318"/>
    <mergeCell ref="AG318:AJ318"/>
    <mergeCell ref="AK318:AN318"/>
    <mergeCell ref="A319:D319"/>
    <mergeCell ref="E319:H319"/>
    <mergeCell ref="I319:L319"/>
    <mergeCell ref="M319:P319"/>
    <mergeCell ref="Q319:T319"/>
    <mergeCell ref="U319:X319"/>
    <mergeCell ref="Y317:AB317"/>
    <mergeCell ref="AC317:AF317"/>
    <mergeCell ref="AG317:AJ317"/>
    <mergeCell ref="AK317:AN317"/>
    <mergeCell ref="A318:D318"/>
    <mergeCell ref="E318:H318"/>
    <mergeCell ref="I318:L318"/>
    <mergeCell ref="M318:P318"/>
    <mergeCell ref="Q318:T318"/>
    <mergeCell ref="U318:X318"/>
    <mergeCell ref="Y320:AB320"/>
    <mergeCell ref="AC320:AF320"/>
    <mergeCell ref="AG320:AJ320"/>
    <mergeCell ref="AK320:AN320"/>
    <mergeCell ref="A321:D321"/>
    <mergeCell ref="E321:H321"/>
    <mergeCell ref="I321:L321"/>
    <mergeCell ref="M321:P321"/>
    <mergeCell ref="Q321:T321"/>
    <mergeCell ref="U321:X321"/>
    <mergeCell ref="Y319:AB319"/>
    <mergeCell ref="AC319:AF319"/>
    <mergeCell ref="AG319:AJ319"/>
    <mergeCell ref="AK319:AN319"/>
    <mergeCell ref="A320:D320"/>
    <mergeCell ref="E320:H320"/>
    <mergeCell ref="I320:L320"/>
    <mergeCell ref="M320:P320"/>
    <mergeCell ref="Q320:T320"/>
    <mergeCell ref="U320:X320"/>
    <mergeCell ref="Y322:AB322"/>
    <mergeCell ref="AC322:AF322"/>
    <mergeCell ref="AG322:AJ322"/>
    <mergeCell ref="AK322:AN322"/>
    <mergeCell ref="A323:D323"/>
    <mergeCell ref="E323:H323"/>
    <mergeCell ref="I323:L323"/>
    <mergeCell ref="M323:P323"/>
    <mergeCell ref="Q323:T323"/>
    <mergeCell ref="U323:X323"/>
    <mergeCell ref="Y321:AB321"/>
    <mergeCell ref="AC321:AF321"/>
    <mergeCell ref="AG321:AJ321"/>
    <mergeCell ref="AK321:AN321"/>
    <mergeCell ref="A322:D322"/>
    <mergeCell ref="E322:H322"/>
    <mergeCell ref="I322:L322"/>
    <mergeCell ref="M322:P322"/>
    <mergeCell ref="Q322:T322"/>
    <mergeCell ref="U322:X322"/>
    <mergeCell ref="Y324:AB324"/>
    <mergeCell ref="AC324:AF324"/>
    <mergeCell ref="AG324:AJ324"/>
    <mergeCell ref="AK324:AN324"/>
    <mergeCell ref="A325:D325"/>
    <mergeCell ref="E325:H325"/>
    <mergeCell ref="I325:L325"/>
    <mergeCell ref="M325:P325"/>
    <mergeCell ref="Q325:T325"/>
    <mergeCell ref="U325:X325"/>
    <mergeCell ref="Y323:AB323"/>
    <mergeCell ref="AC323:AF323"/>
    <mergeCell ref="AG323:AJ323"/>
    <mergeCell ref="AK323:AN323"/>
    <mergeCell ref="A324:D324"/>
    <mergeCell ref="E324:H324"/>
    <mergeCell ref="I324:L324"/>
    <mergeCell ref="M324:P324"/>
    <mergeCell ref="Q324:T324"/>
    <mergeCell ref="U324:X324"/>
    <mergeCell ref="Y326:AB326"/>
    <mergeCell ref="AC326:AF326"/>
    <mergeCell ref="AG326:AJ326"/>
    <mergeCell ref="AK326:AN326"/>
    <mergeCell ref="A327:D327"/>
    <mergeCell ref="E327:H327"/>
    <mergeCell ref="I327:L327"/>
    <mergeCell ref="M327:P327"/>
    <mergeCell ref="Q327:T327"/>
    <mergeCell ref="U327:X327"/>
    <mergeCell ref="Y325:AB325"/>
    <mergeCell ref="AC325:AF325"/>
    <mergeCell ref="AG325:AJ325"/>
    <mergeCell ref="AK325:AN325"/>
    <mergeCell ref="A326:D326"/>
    <mergeCell ref="E326:H326"/>
    <mergeCell ref="I326:L326"/>
    <mergeCell ref="M326:P326"/>
    <mergeCell ref="Q326:T326"/>
    <mergeCell ref="U326:X326"/>
    <mergeCell ref="Y328:AB328"/>
    <mergeCell ref="AC328:AF328"/>
    <mergeCell ref="AG328:AJ328"/>
    <mergeCell ref="AK328:AN328"/>
    <mergeCell ref="A329:D329"/>
    <mergeCell ref="E329:H329"/>
    <mergeCell ref="I329:L329"/>
    <mergeCell ref="M329:P329"/>
    <mergeCell ref="Q329:T329"/>
    <mergeCell ref="U329:X329"/>
    <mergeCell ref="Y327:AB327"/>
    <mergeCell ref="AC327:AF327"/>
    <mergeCell ref="AG327:AJ327"/>
    <mergeCell ref="AK327:AN327"/>
    <mergeCell ref="A328:D328"/>
    <mergeCell ref="E328:H328"/>
    <mergeCell ref="I328:L328"/>
    <mergeCell ref="M328:P328"/>
    <mergeCell ref="Q328:T328"/>
    <mergeCell ref="U328:X328"/>
    <mergeCell ref="Y330:AB330"/>
    <mergeCell ref="AC330:AF330"/>
    <mergeCell ref="AG330:AJ330"/>
    <mergeCell ref="AK330:AN330"/>
    <mergeCell ref="A331:D331"/>
    <mergeCell ref="E331:H331"/>
    <mergeCell ref="I331:L331"/>
    <mergeCell ref="M331:P331"/>
    <mergeCell ref="Q331:T331"/>
    <mergeCell ref="U331:X331"/>
    <mergeCell ref="Y329:AB329"/>
    <mergeCell ref="AC329:AF329"/>
    <mergeCell ref="AG329:AJ329"/>
    <mergeCell ref="AK329:AN329"/>
    <mergeCell ref="A330:D330"/>
    <mergeCell ref="E330:H330"/>
    <mergeCell ref="I330:L330"/>
    <mergeCell ref="M330:P330"/>
    <mergeCell ref="Q330:T330"/>
    <mergeCell ref="U330:X330"/>
    <mergeCell ref="Y332:AB332"/>
    <mergeCell ref="AC332:AF332"/>
    <mergeCell ref="AG332:AJ332"/>
    <mergeCell ref="AK332:AN332"/>
    <mergeCell ref="A333:D333"/>
    <mergeCell ref="E333:H333"/>
    <mergeCell ref="I333:L333"/>
    <mergeCell ref="M333:P333"/>
    <mergeCell ref="Q333:T333"/>
    <mergeCell ref="U333:X333"/>
    <mergeCell ref="Y331:AB331"/>
    <mergeCell ref="AC331:AF331"/>
    <mergeCell ref="AG331:AJ331"/>
    <mergeCell ref="AK331:AN331"/>
    <mergeCell ref="A332:D332"/>
    <mergeCell ref="E332:H332"/>
    <mergeCell ref="I332:L332"/>
    <mergeCell ref="M332:P332"/>
    <mergeCell ref="Q332:T332"/>
    <mergeCell ref="U332:X332"/>
    <mergeCell ref="Y334:AB334"/>
    <mergeCell ref="AC334:AF334"/>
    <mergeCell ref="AG334:AJ334"/>
    <mergeCell ref="AK334:AN334"/>
    <mergeCell ref="A335:D335"/>
    <mergeCell ref="E335:H335"/>
    <mergeCell ref="I335:L335"/>
    <mergeCell ref="M335:P335"/>
    <mergeCell ref="Q335:T335"/>
    <mergeCell ref="U335:X335"/>
    <mergeCell ref="Y333:AB333"/>
    <mergeCell ref="AC333:AF333"/>
    <mergeCell ref="AG333:AJ333"/>
    <mergeCell ref="AK333:AN333"/>
    <mergeCell ref="A334:D334"/>
    <mergeCell ref="E334:H334"/>
    <mergeCell ref="I334:L334"/>
    <mergeCell ref="M334:P334"/>
    <mergeCell ref="Q334:T334"/>
    <mergeCell ref="U334:X334"/>
    <mergeCell ref="Y336:AB336"/>
    <mergeCell ref="AC336:AF336"/>
    <mergeCell ref="AG336:AJ336"/>
    <mergeCell ref="AK336:AN336"/>
    <mergeCell ref="A337:D337"/>
    <mergeCell ref="E337:H337"/>
    <mergeCell ref="I337:L337"/>
    <mergeCell ref="M337:P337"/>
    <mergeCell ref="Q337:T337"/>
    <mergeCell ref="U337:X337"/>
    <mergeCell ref="Y335:AB335"/>
    <mergeCell ref="AC335:AF335"/>
    <mergeCell ref="AG335:AJ335"/>
    <mergeCell ref="AK335:AN335"/>
    <mergeCell ref="A336:D336"/>
    <mergeCell ref="E336:H336"/>
    <mergeCell ref="I336:L336"/>
    <mergeCell ref="M336:P336"/>
    <mergeCell ref="Q336:T336"/>
    <mergeCell ref="U336:X336"/>
    <mergeCell ref="Y338:AB338"/>
    <mergeCell ref="AC338:AF338"/>
    <mergeCell ref="AG338:AJ338"/>
    <mergeCell ref="AK338:AN338"/>
    <mergeCell ref="A339:D339"/>
    <mergeCell ref="E339:H339"/>
    <mergeCell ref="I339:L339"/>
    <mergeCell ref="M339:P339"/>
    <mergeCell ref="Q339:T339"/>
    <mergeCell ref="U339:X339"/>
    <mergeCell ref="Y337:AB337"/>
    <mergeCell ref="AC337:AF337"/>
    <mergeCell ref="AG337:AJ337"/>
    <mergeCell ref="AK337:AN337"/>
    <mergeCell ref="A338:D338"/>
    <mergeCell ref="E338:H338"/>
    <mergeCell ref="I338:L338"/>
    <mergeCell ref="M338:P338"/>
    <mergeCell ref="Q338:T338"/>
    <mergeCell ref="U338:X338"/>
    <mergeCell ref="Y340:AB340"/>
    <mergeCell ref="AC340:AF340"/>
    <mergeCell ref="AG340:AJ340"/>
    <mergeCell ref="AK340:AN340"/>
    <mergeCell ref="A341:D341"/>
    <mergeCell ref="E341:H341"/>
    <mergeCell ref="I341:L341"/>
    <mergeCell ref="M341:P341"/>
    <mergeCell ref="Q341:T341"/>
    <mergeCell ref="U341:X341"/>
    <mergeCell ref="Y339:AB339"/>
    <mergeCell ref="AC339:AF339"/>
    <mergeCell ref="AG339:AJ339"/>
    <mergeCell ref="AK339:AN339"/>
    <mergeCell ref="A340:D340"/>
    <mergeCell ref="E340:H340"/>
    <mergeCell ref="I340:L340"/>
    <mergeCell ref="M340:P340"/>
    <mergeCell ref="Q340:T340"/>
    <mergeCell ref="U340:X340"/>
    <mergeCell ref="Y342:AB342"/>
    <mergeCell ref="AC342:AF342"/>
    <mergeCell ref="AG342:AJ342"/>
    <mergeCell ref="AK342:AN342"/>
    <mergeCell ref="A343:D343"/>
    <mergeCell ref="E343:H343"/>
    <mergeCell ref="I343:L343"/>
    <mergeCell ref="M343:P343"/>
    <mergeCell ref="Q343:T343"/>
    <mergeCell ref="U343:X343"/>
    <mergeCell ref="Y341:AB341"/>
    <mergeCell ref="AC341:AF341"/>
    <mergeCell ref="AG341:AJ341"/>
    <mergeCell ref="AK341:AN341"/>
    <mergeCell ref="A342:D342"/>
    <mergeCell ref="E342:H342"/>
    <mergeCell ref="I342:L342"/>
    <mergeCell ref="M342:P342"/>
    <mergeCell ref="Q342:T342"/>
    <mergeCell ref="U342:X342"/>
    <mergeCell ref="Y344:AB344"/>
    <mergeCell ref="AC344:AF344"/>
    <mergeCell ref="AG344:AJ344"/>
    <mergeCell ref="AK344:AN344"/>
    <mergeCell ref="A345:D345"/>
    <mergeCell ref="E345:H345"/>
    <mergeCell ref="I345:L345"/>
    <mergeCell ref="M345:P345"/>
    <mergeCell ref="Q345:T345"/>
    <mergeCell ref="U345:X345"/>
    <mergeCell ref="Y343:AB343"/>
    <mergeCell ref="AC343:AF343"/>
    <mergeCell ref="AG343:AJ343"/>
    <mergeCell ref="AK343:AN343"/>
    <mergeCell ref="A344:D344"/>
    <mergeCell ref="E344:H344"/>
    <mergeCell ref="I344:L344"/>
    <mergeCell ref="M344:P344"/>
    <mergeCell ref="Q344:T344"/>
    <mergeCell ref="U344:X344"/>
    <mergeCell ref="Y346:AB346"/>
    <mergeCell ref="AC346:AF346"/>
    <mergeCell ref="AG346:AJ346"/>
    <mergeCell ref="AK346:AN346"/>
    <mergeCell ref="A347:D347"/>
    <mergeCell ref="E347:H347"/>
    <mergeCell ref="I347:L347"/>
    <mergeCell ref="M347:P347"/>
    <mergeCell ref="Q347:T347"/>
    <mergeCell ref="U347:X347"/>
    <mergeCell ref="Y345:AB345"/>
    <mergeCell ref="AC345:AF345"/>
    <mergeCell ref="AG345:AJ345"/>
    <mergeCell ref="AK345:AN345"/>
    <mergeCell ref="A346:D346"/>
    <mergeCell ref="E346:H346"/>
    <mergeCell ref="I346:L346"/>
    <mergeCell ref="M346:P346"/>
    <mergeCell ref="Q346:T346"/>
    <mergeCell ref="U346:X346"/>
    <mergeCell ref="Y348:AB348"/>
    <mergeCell ref="AC348:AF348"/>
    <mergeCell ref="AG348:AJ348"/>
    <mergeCell ref="AK348:AN348"/>
    <mergeCell ref="A349:D349"/>
    <mergeCell ref="E349:H349"/>
    <mergeCell ref="I349:L349"/>
    <mergeCell ref="M349:P349"/>
    <mergeCell ref="Q349:T349"/>
    <mergeCell ref="U349:X349"/>
    <mergeCell ref="Y347:AB347"/>
    <mergeCell ref="AC347:AF347"/>
    <mergeCell ref="AG347:AJ347"/>
    <mergeCell ref="AK347:AN347"/>
    <mergeCell ref="A348:D348"/>
    <mergeCell ref="E348:H348"/>
    <mergeCell ref="I348:L348"/>
    <mergeCell ref="M348:P348"/>
    <mergeCell ref="Q348:T348"/>
    <mergeCell ref="U348:X348"/>
    <mergeCell ref="Y350:AB350"/>
    <mergeCell ref="AC350:AF350"/>
    <mergeCell ref="AG350:AJ350"/>
    <mergeCell ref="AK350:AN350"/>
    <mergeCell ref="A351:D351"/>
    <mergeCell ref="E351:H351"/>
    <mergeCell ref="I351:L351"/>
    <mergeCell ref="M351:P351"/>
    <mergeCell ref="Q351:T351"/>
    <mergeCell ref="U351:X351"/>
    <mergeCell ref="Y349:AB349"/>
    <mergeCell ref="AC349:AF349"/>
    <mergeCell ref="AG349:AJ349"/>
    <mergeCell ref="AK349:AN349"/>
    <mergeCell ref="A350:D350"/>
    <mergeCell ref="E350:H350"/>
    <mergeCell ref="I350:L350"/>
    <mergeCell ref="M350:P350"/>
    <mergeCell ref="Q350:T350"/>
    <mergeCell ref="U350:X350"/>
    <mergeCell ref="Y352:AB352"/>
    <mergeCell ref="AC352:AF352"/>
    <mergeCell ref="AG352:AJ352"/>
    <mergeCell ref="AK352:AN352"/>
    <mergeCell ref="A353:D353"/>
    <mergeCell ref="E353:H353"/>
    <mergeCell ref="I353:L353"/>
    <mergeCell ref="M353:P353"/>
    <mergeCell ref="Q353:T353"/>
    <mergeCell ref="U353:X353"/>
    <mergeCell ref="Y351:AB351"/>
    <mergeCell ref="AC351:AF351"/>
    <mergeCell ref="AG351:AJ351"/>
    <mergeCell ref="AK351:AN351"/>
    <mergeCell ref="A352:D352"/>
    <mergeCell ref="E352:H352"/>
    <mergeCell ref="I352:L352"/>
    <mergeCell ref="M352:P352"/>
    <mergeCell ref="Q352:T352"/>
    <mergeCell ref="U352:X352"/>
    <mergeCell ref="Y354:AB354"/>
    <mergeCell ref="AC354:AF354"/>
    <mergeCell ref="AG354:AJ354"/>
    <mergeCell ref="AK354:AN354"/>
    <mergeCell ref="A355:D355"/>
    <mergeCell ref="E355:H355"/>
    <mergeCell ref="I355:L355"/>
    <mergeCell ref="M355:P355"/>
    <mergeCell ref="Q355:T355"/>
    <mergeCell ref="U355:X355"/>
    <mergeCell ref="Y353:AB353"/>
    <mergeCell ref="AC353:AF353"/>
    <mergeCell ref="AG353:AJ353"/>
    <mergeCell ref="AK353:AN353"/>
    <mergeCell ref="A354:D354"/>
    <mergeCell ref="E354:H354"/>
    <mergeCell ref="I354:L354"/>
    <mergeCell ref="M354:P354"/>
    <mergeCell ref="Q354:T354"/>
    <mergeCell ref="U354:X354"/>
    <mergeCell ref="Y356:AB356"/>
    <mergeCell ref="AC356:AF356"/>
    <mergeCell ref="AG356:AJ356"/>
    <mergeCell ref="AK356:AN356"/>
    <mergeCell ref="A357:D357"/>
    <mergeCell ref="E357:H357"/>
    <mergeCell ref="I357:L357"/>
    <mergeCell ref="M357:P357"/>
    <mergeCell ref="Q357:T357"/>
    <mergeCell ref="U357:X357"/>
    <mergeCell ref="Y355:AB355"/>
    <mergeCell ref="AC355:AF355"/>
    <mergeCell ref="AG355:AJ355"/>
    <mergeCell ref="AK355:AN355"/>
    <mergeCell ref="A356:D356"/>
    <mergeCell ref="E356:H356"/>
    <mergeCell ref="I356:L356"/>
    <mergeCell ref="M356:P356"/>
    <mergeCell ref="Q356:T356"/>
    <mergeCell ref="U356:X356"/>
    <mergeCell ref="Y358:AB358"/>
    <mergeCell ref="AC358:AF358"/>
    <mergeCell ref="AG358:AJ358"/>
    <mergeCell ref="AK358:AN358"/>
    <mergeCell ref="A359:D359"/>
    <mergeCell ref="E359:H359"/>
    <mergeCell ref="I359:L359"/>
    <mergeCell ref="M359:P359"/>
    <mergeCell ref="Q359:T359"/>
    <mergeCell ref="U359:X359"/>
    <mergeCell ref="Y357:AB357"/>
    <mergeCell ref="AC357:AF357"/>
    <mergeCell ref="AG357:AJ357"/>
    <mergeCell ref="AK357:AN357"/>
    <mergeCell ref="A358:D358"/>
    <mergeCell ref="E358:H358"/>
    <mergeCell ref="I358:L358"/>
    <mergeCell ref="M358:P358"/>
    <mergeCell ref="Q358:T358"/>
    <mergeCell ref="U358:X358"/>
    <mergeCell ref="Y360:AB360"/>
    <mergeCell ref="AC360:AF360"/>
    <mergeCell ref="AG360:AJ360"/>
    <mergeCell ref="AK360:AN360"/>
    <mergeCell ref="A361:D361"/>
    <mergeCell ref="E361:H361"/>
    <mergeCell ref="I361:L361"/>
    <mergeCell ref="M361:P361"/>
    <mergeCell ref="Q361:T361"/>
    <mergeCell ref="U361:X361"/>
    <mergeCell ref="Y359:AB359"/>
    <mergeCell ref="AC359:AF359"/>
    <mergeCell ref="AG359:AJ359"/>
    <mergeCell ref="AK359:AN359"/>
    <mergeCell ref="A360:D360"/>
    <mergeCell ref="E360:H360"/>
    <mergeCell ref="I360:L360"/>
    <mergeCell ref="M360:P360"/>
    <mergeCell ref="Q360:T360"/>
    <mergeCell ref="U360:X360"/>
    <mergeCell ref="Y362:AB362"/>
    <mergeCell ref="AC362:AF362"/>
    <mergeCell ref="AG362:AJ362"/>
    <mergeCell ref="AK362:AN362"/>
    <mergeCell ref="A363:D363"/>
    <mergeCell ref="E363:H363"/>
    <mergeCell ref="I363:L363"/>
    <mergeCell ref="M363:P363"/>
    <mergeCell ref="Q363:T363"/>
    <mergeCell ref="U363:X363"/>
    <mergeCell ref="Y361:AB361"/>
    <mergeCell ref="AC361:AF361"/>
    <mergeCell ref="AG361:AJ361"/>
    <mergeCell ref="AK361:AN361"/>
    <mergeCell ref="A362:D362"/>
    <mergeCell ref="E362:H362"/>
    <mergeCell ref="I362:L362"/>
    <mergeCell ref="M362:P362"/>
    <mergeCell ref="Q362:T362"/>
    <mergeCell ref="U362:X362"/>
    <mergeCell ref="Y364:AB364"/>
    <mergeCell ref="AC364:AF364"/>
    <mergeCell ref="AG364:AJ364"/>
    <mergeCell ref="AK364:AN364"/>
    <mergeCell ref="A365:D365"/>
    <mergeCell ref="E365:H365"/>
    <mergeCell ref="I365:L365"/>
    <mergeCell ref="M365:P365"/>
    <mergeCell ref="Q365:T365"/>
    <mergeCell ref="U365:X365"/>
    <mergeCell ref="Y363:AB363"/>
    <mergeCell ref="AC363:AF363"/>
    <mergeCell ref="AG363:AJ363"/>
    <mergeCell ref="AK363:AN363"/>
    <mergeCell ref="A364:D364"/>
    <mergeCell ref="E364:H364"/>
    <mergeCell ref="I364:L364"/>
    <mergeCell ref="M364:P364"/>
    <mergeCell ref="Q364:T364"/>
    <mergeCell ref="U364:X364"/>
    <mergeCell ref="Y366:AB366"/>
    <mergeCell ref="AC366:AF366"/>
    <mergeCell ref="AG366:AJ366"/>
    <mergeCell ref="AK366:AN366"/>
    <mergeCell ref="A367:D367"/>
    <mergeCell ref="E367:H367"/>
    <mergeCell ref="I367:L367"/>
    <mergeCell ref="M367:P367"/>
    <mergeCell ref="Q367:T367"/>
    <mergeCell ref="U367:X367"/>
    <mergeCell ref="Y365:AB365"/>
    <mergeCell ref="AC365:AF365"/>
    <mergeCell ref="AG365:AJ365"/>
    <mergeCell ref="AK365:AN365"/>
    <mergeCell ref="A366:D366"/>
    <mergeCell ref="E366:H366"/>
    <mergeCell ref="I366:L366"/>
    <mergeCell ref="M366:P366"/>
    <mergeCell ref="Q366:T366"/>
    <mergeCell ref="U366:X366"/>
    <mergeCell ref="Y368:AB368"/>
    <mergeCell ref="AC368:AF368"/>
    <mergeCell ref="AG368:AJ368"/>
    <mergeCell ref="AK368:AN368"/>
    <mergeCell ref="A369:D369"/>
    <mergeCell ref="E369:H369"/>
    <mergeCell ref="I369:L369"/>
    <mergeCell ref="M369:P369"/>
    <mergeCell ref="Q369:T369"/>
    <mergeCell ref="U369:X369"/>
    <mergeCell ref="Y367:AB367"/>
    <mergeCell ref="AC367:AF367"/>
    <mergeCell ref="AG367:AJ367"/>
    <mergeCell ref="AK367:AN367"/>
    <mergeCell ref="A368:D368"/>
    <mergeCell ref="E368:H368"/>
    <mergeCell ref="I368:L368"/>
    <mergeCell ref="M368:P368"/>
    <mergeCell ref="Q368:T368"/>
    <mergeCell ref="U368:X368"/>
    <mergeCell ref="Y370:AB370"/>
    <mergeCell ref="AC370:AF370"/>
    <mergeCell ref="AG370:AJ370"/>
    <mergeCell ref="AK370:AN370"/>
    <mergeCell ref="A371:D371"/>
    <mergeCell ref="E371:H371"/>
    <mergeCell ref="I371:L371"/>
    <mergeCell ref="M371:P371"/>
    <mergeCell ref="Q371:T371"/>
    <mergeCell ref="U371:X371"/>
    <mergeCell ref="Y369:AB369"/>
    <mergeCell ref="AC369:AF369"/>
    <mergeCell ref="AG369:AJ369"/>
    <mergeCell ref="AK369:AN369"/>
    <mergeCell ref="A370:D370"/>
    <mergeCell ref="E370:H370"/>
    <mergeCell ref="I370:L370"/>
    <mergeCell ref="M370:P370"/>
    <mergeCell ref="Q370:T370"/>
    <mergeCell ref="U370:X370"/>
    <mergeCell ref="Y372:AB372"/>
    <mergeCell ref="AC372:AF372"/>
    <mergeCell ref="AG372:AJ372"/>
    <mergeCell ref="AK372:AN372"/>
    <mergeCell ref="A373:D373"/>
    <mergeCell ref="E373:H373"/>
    <mergeCell ref="I373:L373"/>
    <mergeCell ref="M373:P373"/>
    <mergeCell ref="Q373:T373"/>
    <mergeCell ref="U373:X373"/>
    <mergeCell ref="Y371:AB371"/>
    <mergeCell ref="AC371:AF371"/>
    <mergeCell ref="AG371:AJ371"/>
    <mergeCell ref="AK371:AN371"/>
    <mergeCell ref="A372:D372"/>
    <mergeCell ref="E372:H372"/>
    <mergeCell ref="I372:L372"/>
    <mergeCell ref="M372:P372"/>
    <mergeCell ref="Q372:T372"/>
    <mergeCell ref="U372:X372"/>
    <mergeCell ref="Y374:AB374"/>
    <mergeCell ref="AC374:AF374"/>
    <mergeCell ref="AG374:AJ374"/>
    <mergeCell ref="AK374:AN374"/>
    <mergeCell ref="A375:D375"/>
    <mergeCell ref="E375:H375"/>
    <mergeCell ref="I375:L375"/>
    <mergeCell ref="M375:P375"/>
    <mergeCell ref="Q375:T375"/>
    <mergeCell ref="U375:X375"/>
    <mergeCell ref="Y373:AB373"/>
    <mergeCell ref="AC373:AF373"/>
    <mergeCell ref="AG373:AJ373"/>
    <mergeCell ref="AK373:AN373"/>
    <mergeCell ref="A374:D374"/>
    <mergeCell ref="E374:H374"/>
    <mergeCell ref="I374:L374"/>
    <mergeCell ref="M374:P374"/>
    <mergeCell ref="Q374:T374"/>
    <mergeCell ref="U374:X374"/>
    <mergeCell ref="Y376:AB376"/>
    <mergeCell ref="AC376:AF376"/>
    <mergeCell ref="AG376:AJ376"/>
    <mergeCell ref="AK376:AN376"/>
    <mergeCell ref="A377:D377"/>
    <mergeCell ref="E377:H377"/>
    <mergeCell ref="I377:L377"/>
    <mergeCell ref="M377:P377"/>
    <mergeCell ref="Q377:T377"/>
    <mergeCell ref="U377:X377"/>
    <mergeCell ref="Y375:AB375"/>
    <mergeCell ref="AC375:AF375"/>
    <mergeCell ref="AG375:AJ375"/>
    <mergeCell ref="AK375:AN375"/>
    <mergeCell ref="A376:D376"/>
    <mergeCell ref="E376:H376"/>
    <mergeCell ref="I376:L376"/>
    <mergeCell ref="M376:P376"/>
    <mergeCell ref="Q376:T376"/>
    <mergeCell ref="U376:X376"/>
    <mergeCell ref="Y378:AB378"/>
    <mergeCell ref="AC378:AF378"/>
    <mergeCell ref="AG378:AJ378"/>
    <mergeCell ref="AK378:AN378"/>
    <mergeCell ref="A379:D379"/>
    <mergeCell ref="E379:H379"/>
    <mergeCell ref="I379:L379"/>
    <mergeCell ref="M379:P379"/>
    <mergeCell ref="Q379:T379"/>
    <mergeCell ref="U379:X379"/>
    <mergeCell ref="Y377:AB377"/>
    <mergeCell ref="AC377:AF377"/>
    <mergeCell ref="AG377:AJ377"/>
    <mergeCell ref="AK377:AN377"/>
    <mergeCell ref="A378:D378"/>
    <mergeCell ref="E378:H378"/>
    <mergeCell ref="I378:L378"/>
    <mergeCell ref="M378:P378"/>
    <mergeCell ref="Q378:T378"/>
    <mergeCell ref="U378:X378"/>
    <mergeCell ref="Y380:AB380"/>
    <mergeCell ref="AC380:AF380"/>
    <mergeCell ref="AG380:AJ380"/>
    <mergeCell ref="AK380:AN380"/>
    <mergeCell ref="A381:D381"/>
    <mergeCell ref="E381:H381"/>
    <mergeCell ref="I381:L381"/>
    <mergeCell ref="M381:P381"/>
    <mergeCell ref="Q381:T381"/>
    <mergeCell ref="U381:X381"/>
    <mergeCell ref="Y379:AB379"/>
    <mergeCell ref="AC379:AF379"/>
    <mergeCell ref="AG379:AJ379"/>
    <mergeCell ref="AK379:AN379"/>
    <mergeCell ref="A380:D380"/>
    <mergeCell ref="E380:H380"/>
    <mergeCell ref="I380:L380"/>
    <mergeCell ref="M380:P380"/>
    <mergeCell ref="Q380:T380"/>
    <mergeCell ref="U380:X380"/>
    <mergeCell ref="Y382:AB382"/>
    <mergeCell ref="AC382:AF382"/>
    <mergeCell ref="AG382:AJ382"/>
    <mergeCell ref="AK382:AN382"/>
    <mergeCell ref="A383:D383"/>
    <mergeCell ref="E383:H383"/>
    <mergeCell ref="I383:L383"/>
    <mergeCell ref="M383:P383"/>
    <mergeCell ref="Q383:T383"/>
    <mergeCell ref="U383:X383"/>
    <mergeCell ref="Y381:AB381"/>
    <mergeCell ref="AC381:AF381"/>
    <mergeCell ref="AG381:AJ381"/>
    <mergeCell ref="AK381:AN381"/>
    <mergeCell ref="A382:D382"/>
    <mergeCell ref="E382:H382"/>
    <mergeCell ref="I382:L382"/>
    <mergeCell ref="M382:P382"/>
    <mergeCell ref="Q382:T382"/>
    <mergeCell ref="U382:X382"/>
    <mergeCell ref="Y384:AB384"/>
    <mergeCell ref="AC384:AF384"/>
    <mergeCell ref="AG384:AJ384"/>
    <mergeCell ref="AK384:AN384"/>
    <mergeCell ref="A385:D385"/>
    <mergeCell ref="E385:H385"/>
    <mergeCell ref="I385:L385"/>
    <mergeCell ref="M385:P385"/>
    <mergeCell ref="Q385:T385"/>
    <mergeCell ref="U385:X385"/>
    <mergeCell ref="Y383:AB383"/>
    <mergeCell ref="AC383:AF383"/>
    <mergeCell ref="AG383:AJ383"/>
    <mergeCell ref="AK383:AN383"/>
    <mergeCell ref="A384:D384"/>
    <mergeCell ref="E384:H384"/>
    <mergeCell ref="I384:L384"/>
    <mergeCell ref="M384:P384"/>
    <mergeCell ref="Q384:T384"/>
    <mergeCell ref="U384:X384"/>
    <mergeCell ref="Y386:AB386"/>
    <mergeCell ref="AC386:AF386"/>
    <mergeCell ref="AG386:AJ386"/>
    <mergeCell ref="AK386:AN386"/>
    <mergeCell ref="A387:D387"/>
    <mergeCell ref="E387:H387"/>
    <mergeCell ref="I387:L387"/>
    <mergeCell ref="M387:P387"/>
    <mergeCell ref="Q387:T387"/>
    <mergeCell ref="U387:X387"/>
    <mergeCell ref="Y385:AB385"/>
    <mergeCell ref="AC385:AF385"/>
    <mergeCell ref="AG385:AJ385"/>
    <mergeCell ref="AK385:AN385"/>
    <mergeCell ref="A386:D386"/>
    <mergeCell ref="E386:H386"/>
    <mergeCell ref="I386:L386"/>
    <mergeCell ref="M386:P386"/>
    <mergeCell ref="Q386:T386"/>
    <mergeCell ref="U386:X386"/>
    <mergeCell ref="Y388:AB388"/>
    <mergeCell ref="AC388:AF388"/>
    <mergeCell ref="AG388:AJ388"/>
    <mergeCell ref="AK388:AN388"/>
    <mergeCell ref="A389:D389"/>
    <mergeCell ref="E389:H389"/>
    <mergeCell ref="I389:L389"/>
    <mergeCell ref="M389:P389"/>
    <mergeCell ref="Q389:T389"/>
    <mergeCell ref="U389:X389"/>
    <mergeCell ref="Y387:AB387"/>
    <mergeCell ref="AC387:AF387"/>
    <mergeCell ref="AG387:AJ387"/>
    <mergeCell ref="AK387:AN387"/>
    <mergeCell ref="A388:D388"/>
    <mergeCell ref="E388:H388"/>
    <mergeCell ref="I388:L388"/>
    <mergeCell ref="M388:P388"/>
    <mergeCell ref="Q388:T388"/>
    <mergeCell ref="U388:X388"/>
    <mergeCell ref="Y390:AB390"/>
    <mergeCell ref="AC390:AF390"/>
    <mergeCell ref="AG390:AJ390"/>
    <mergeCell ref="AK390:AN390"/>
    <mergeCell ref="A391:D391"/>
    <mergeCell ref="E391:H391"/>
    <mergeCell ref="I391:L391"/>
    <mergeCell ref="M391:P391"/>
    <mergeCell ref="Q391:T391"/>
    <mergeCell ref="U391:X391"/>
    <mergeCell ref="Y389:AB389"/>
    <mergeCell ref="AC389:AF389"/>
    <mergeCell ref="AG389:AJ389"/>
    <mergeCell ref="AK389:AN389"/>
    <mergeCell ref="A390:D390"/>
    <mergeCell ref="E390:H390"/>
    <mergeCell ref="I390:L390"/>
    <mergeCell ref="M390:P390"/>
    <mergeCell ref="Q390:T390"/>
    <mergeCell ref="U390:X390"/>
    <mergeCell ref="Y392:AB392"/>
    <mergeCell ref="AC392:AF392"/>
    <mergeCell ref="AG392:AJ392"/>
    <mergeCell ref="AK392:AN392"/>
    <mergeCell ref="A393:D393"/>
    <mergeCell ref="E393:H393"/>
    <mergeCell ref="I393:L393"/>
    <mergeCell ref="M393:P393"/>
    <mergeCell ref="Q393:T393"/>
    <mergeCell ref="U393:X393"/>
    <mergeCell ref="Y391:AB391"/>
    <mergeCell ref="AC391:AF391"/>
    <mergeCell ref="AG391:AJ391"/>
    <mergeCell ref="AK391:AN391"/>
    <mergeCell ref="A392:D392"/>
    <mergeCell ref="E392:H392"/>
    <mergeCell ref="I392:L392"/>
    <mergeCell ref="M392:P392"/>
    <mergeCell ref="Q392:T392"/>
    <mergeCell ref="U392:X392"/>
    <mergeCell ref="Y394:AB394"/>
    <mergeCell ref="AC394:AF394"/>
    <mergeCell ref="AG394:AJ394"/>
    <mergeCell ref="AK394:AN394"/>
    <mergeCell ref="A395:D395"/>
    <mergeCell ref="E395:H395"/>
    <mergeCell ref="I395:L395"/>
    <mergeCell ref="M395:P395"/>
    <mergeCell ref="Q395:T395"/>
    <mergeCell ref="U395:X395"/>
    <mergeCell ref="Y393:AB393"/>
    <mergeCell ref="AC393:AF393"/>
    <mergeCell ref="AG393:AJ393"/>
    <mergeCell ref="AK393:AN393"/>
    <mergeCell ref="A394:D394"/>
    <mergeCell ref="E394:H394"/>
    <mergeCell ref="I394:L394"/>
    <mergeCell ref="M394:P394"/>
    <mergeCell ref="Q394:T394"/>
    <mergeCell ref="U394:X394"/>
    <mergeCell ref="Y396:AB396"/>
    <mergeCell ref="AC396:AF396"/>
    <mergeCell ref="AG396:AJ396"/>
    <mergeCell ref="AK396:AN396"/>
    <mergeCell ref="A397:D397"/>
    <mergeCell ref="E397:H397"/>
    <mergeCell ref="I397:L397"/>
    <mergeCell ref="M397:P397"/>
    <mergeCell ref="Q397:T397"/>
    <mergeCell ref="U397:X397"/>
    <mergeCell ref="Y395:AB395"/>
    <mergeCell ref="AC395:AF395"/>
    <mergeCell ref="AG395:AJ395"/>
    <mergeCell ref="AK395:AN395"/>
    <mergeCell ref="A396:D396"/>
    <mergeCell ref="E396:H396"/>
    <mergeCell ref="I396:L396"/>
    <mergeCell ref="M396:P396"/>
    <mergeCell ref="Q396:T396"/>
    <mergeCell ref="U396:X396"/>
    <mergeCell ref="Y398:AB398"/>
    <mergeCell ref="AC398:AF398"/>
    <mergeCell ref="AG398:AJ398"/>
    <mergeCell ref="AK398:AN398"/>
    <mergeCell ref="A399:D399"/>
    <mergeCell ref="E399:H399"/>
    <mergeCell ref="I399:L399"/>
    <mergeCell ref="M399:P399"/>
    <mergeCell ref="Q399:T399"/>
    <mergeCell ref="U399:X399"/>
    <mergeCell ref="Y397:AB397"/>
    <mergeCell ref="AC397:AF397"/>
    <mergeCell ref="AG397:AJ397"/>
    <mergeCell ref="AK397:AN397"/>
    <mergeCell ref="A398:D398"/>
    <mergeCell ref="E398:H398"/>
    <mergeCell ref="I398:L398"/>
    <mergeCell ref="M398:P398"/>
    <mergeCell ref="Q398:T398"/>
    <mergeCell ref="U398:X398"/>
    <mergeCell ref="Y400:AB400"/>
    <mergeCell ref="AC400:AF400"/>
    <mergeCell ref="AG400:AJ400"/>
    <mergeCell ref="AK400:AN400"/>
    <mergeCell ref="A401:D401"/>
    <mergeCell ref="E401:H401"/>
    <mergeCell ref="I401:L401"/>
    <mergeCell ref="M401:P401"/>
    <mergeCell ref="Q401:T401"/>
    <mergeCell ref="U401:X401"/>
    <mergeCell ref="Y399:AB399"/>
    <mergeCell ref="AC399:AF399"/>
    <mergeCell ref="AG399:AJ399"/>
    <mergeCell ref="AK399:AN399"/>
    <mergeCell ref="A400:D400"/>
    <mergeCell ref="E400:H400"/>
    <mergeCell ref="I400:L400"/>
    <mergeCell ref="M400:P400"/>
    <mergeCell ref="Q400:T400"/>
    <mergeCell ref="U400:X400"/>
    <mergeCell ref="Y402:AB402"/>
    <mergeCell ref="AC402:AF402"/>
    <mergeCell ref="AG402:AJ402"/>
    <mergeCell ref="AK402:AN402"/>
    <mergeCell ref="A403:D403"/>
    <mergeCell ref="E403:H403"/>
    <mergeCell ref="I403:L403"/>
    <mergeCell ref="M403:P403"/>
    <mergeCell ref="Q403:T403"/>
    <mergeCell ref="U403:X403"/>
    <mergeCell ref="Y401:AB401"/>
    <mergeCell ref="AC401:AF401"/>
    <mergeCell ref="AG401:AJ401"/>
    <mergeCell ref="AK401:AN401"/>
    <mergeCell ref="A402:D402"/>
    <mergeCell ref="E402:H402"/>
    <mergeCell ref="I402:L402"/>
    <mergeCell ref="M402:P402"/>
    <mergeCell ref="Q402:T402"/>
    <mergeCell ref="U402:X402"/>
    <mergeCell ref="Y404:AB404"/>
    <mergeCell ref="AC404:AF404"/>
    <mergeCell ref="AG404:AJ404"/>
    <mergeCell ref="AK404:AN404"/>
    <mergeCell ref="A405:D405"/>
    <mergeCell ref="E405:H405"/>
    <mergeCell ref="I405:L405"/>
    <mergeCell ref="M405:P405"/>
    <mergeCell ref="Q405:T405"/>
    <mergeCell ref="U405:X405"/>
    <mergeCell ref="Y403:AB403"/>
    <mergeCell ref="AC403:AF403"/>
    <mergeCell ref="AG403:AJ403"/>
    <mergeCell ref="AK403:AN403"/>
    <mergeCell ref="A404:D404"/>
    <mergeCell ref="E404:H404"/>
    <mergeCell ref="I404:L404"/>
    <mergeCell ref="M404:P404"/>
    <mergeCell ref="Q404:T404"/>
    <mergeCell ref="U404:X404"/>
    <mergeCell ref="Y406:AB406"/>
    <mergeCell ref="AC406:AF406"/>
    <mergeCell ref="AG406:AJ406"/>
    <mergeCell ref="AK406:AN406"/>
    <mergeCell ref="A407:D407"/>
    <mergeCell ref="E407:H407"/>
    <mergeCell ref="I407:L407"/>
    <mergeCell ref="M407:P407"/>
    <mergeCell ref="Q407:T407"/>
    <mergeCell ref="U407:X407"/>
    <mergeCell ref="Y405:AB405"/>
    <mergeCell ref="AC405:AF405"/>
    <mergeCell ref="AG405:AJ405"/>
    <mergeCell ref="AK405:AN405"/>
    <mergeCell ref="A406:D406"/>
    <mergeCell ref="E406:H406"/>
    <mergeCell ref="I406:L406"/>
    <mergeCell ref="M406:P406"/>
    <mergeCell ref="Q406:T406"/>
    <mergeCell ref="U406:X406"/>
    <mergeCell ref="Y408:AB408"/>
    <mergeCell ref="AC408:AF408"/>
    <mergeCell ref="AG408:AJ408"/>
    <mergeCell ref="AK408:AN408"/>
    <mergeCell ref="A409:D409"/>
    <mergeCell ref="E409:H409"/>
    <mergeCell ref="I409:L409"/>
    <mergeCell ref="M409:P409"/>
    <mergeCell ref="Q409:T409"/>
    <mergeCell ref="U409:X409"/>
    <mergeCell ref="Y407:AB407"/>
    <mergeCell ref="AC407:AF407"/>
    <mergeCell ref="AG407:AJ407"/>
    <mergeCell ref="AK407:AN407"/>
    <mergeCell ref="A408:D408"/>
    <mergeCell ref="E408:H408"/>
    <mergeCell ref="I408:L408"/>
    <mergeCell ref="M408:P408"/>
    <mergeCell ref="Q408:T408"/>
    <mergeCell ref="U408:X408"/>
    <mergeCell ref="Y410:AB410"/>
    <mergeCell ref="AC410:AF410"/>
    <mergeCell ref="AG410:AJ410"/>
    <mergeCell ref="AK410:AN410"/>
    <mergeCell ref="A411:D411"/>
    <mergeCell ref="E411:H411"/>
    <mergeCell ref="I411:L411"/>
    <mergeCell ref="M411:P411"/>
    <mergeCell ref="Q411:T411"/>
    <mergeCell ref="U411:X411"/>
    <mergeCell ref="Y409:AB409"/>
    <mergeCell ref="AC409:AF409"/>
    <mergeCell ref="AG409:AJ409"/>
    <mergeCell ref="AK409:AN409"/>
    <mergeCell ref="A410:D410"/>
    <mergeCell ref="E410:H410"/>
    <mergeCell ref="I410:L410"/>
    <mergeCell ref="M410:P410"/>
    <mergeCell ref="Q410:T410"/>
    <mergeCell ref="U410:X410"/>
    <mergeCell ref="Y412:AB412"/>
    <mergeCell ref="AC412:AF412"/>
    <mergeCell ref="AG412:AJ412"/>
    <mergeCell ref="AK412:AN412"/>
    <mergeCell ref="A413:D413"/>
    <mergeCell ref="E413:H413"/>
    <mergeCell ref="I413:L413"/>
    <mergeCell ref="M413:P413"/>
    <mergeCell ref="Q413:T413"/>
    <mergeCell ref="U413:X413"/>
    <mergeCell ref="Y411:AB411"/>
    <mergeCell ref="AC411:AF411"/>
    <mergeCell ref="AG411:AJ411"/>
    <mergeCell ref="AK411:AN411"/>
    <mergeCell ref="A412:D412"/>
    <mergeCell ref="E412:H412"/>
    <mergeCell ref="I412:L412"/>
    <mergeCell ref="M412:P412"/>
    <mergeCell ref="Q412:T412"/>
    <mergeCell ref="U412:X412"/>
    <mergeCell ref="Y414:AB414"/>
    <mergeCell ref="AC414:AF414"/>
    <mergeCell ref="AG414:AJ414"/>
    <mergeCell ref="AK414:AN414"/>
    <mergeCell ref="A415:D415"/>
    <mergeCell ref="E415:H415"/>
    <mergeCell ref="I415:L415"/>
    <mergeCell ref="M415:P415"/>
    <mergeCell ref="Q415:T415"/>
    <mergeCell ref="U415:X415"/>
    <mergeCell ref="Y413:AB413"/>
    <mergeCell ref="AC413:AF413"/>
    <mergeCell ref="AG413:AJ413"/>
    <mergeCell ref="AK413:AN413"/>
    <mergeCell ref="A414:D414"/>
    <mergeCell ref="E414:H414"/>
    <mergeCell ref="I414:L414"/>
    <mergeCell ref="M414:P414"/>
    <mergeCell ref="Q414:T414"/>
    <mergeCell ref="U414:X414"/>
    <mergeCell ref="Y416:AB416"/>
    <mergeCell ref="AC416:AF416"/>
    <mergeCell ref="AG416:AJ416"/>
    <mergeCell ref="AK416:AN416"/>
    <mergeCell ref="A417:D417"/>
    <mergeCell ref="E417:H417"/>
    <mergeCell ref="I417:L417"/>
    <mergeCell ref="M417:P417"/>
    <mergeCell ref="Q417:T417"/>
    <mergeCell ref="U417:X417"/>
    <mergeCell ref="Y415:AB415"/>
    <mergeCell ref="AC415:AF415"/>
    <mergeCell ref="AG415:AJ415"/>
    <mergeCell ref="AK415:AN415"/>
    <mergeCell ref="A416:D416"/>
    <mergeCell ref="E416:H416"/>
    <mergeCell ref="I416:L416"/>
    <mergeCell ref="M416:P416"/>
    <mergeCell ref="Q416:T416"/>
    <mergeCell ref="U416:X416"/>
    <mergeCell ref="Y418:AB418"/>
    <mergeCell ref="AC418:AF418"/>
    <mergeCell ref="AG418:AJ418"/>
    <mergeCell ref="AK418:AN418"/>
    <mergeCell ref="A419:D419"/>
    <mergeCell ref="E419:H419"/>
    <mergeCell ref="I419:L419"/>
    <mergeCell ref="M419:P419"/>
    <mergeCell ref="Q419:T419"/>
    <mergeCell ref="U419:X419"/>
    <mergeCell ref="Y417:AB417"/>
    <mergeCell ref="AC417:AF417"/>
    <mergeCell ref="AG417:AJ417"/>
    <mergeCell ref="AK417:AN417"/>
    <mergeCell ref="A418:D418"/>
    <mergeCell ref="E418:H418"/>
    <mergeCell ref="I418:L418"/>
    <mergeCell ref="M418:P418"/>
    <mergeCell ref="Q418:T418"/>
    <mergeCell ref="U418:X418"/>
    <mergeCell ref="Y420:AB420"/>
    <mergeCell ref="AC420:AF420"/>
    <mergeCell ref="AG420:AJ420"/>
    <mergeCell ref="AK420:AN420"/>
    <mergeCell ref="A421:D421"/>
    <mergeCell ref="E421:H421"/>
    <mergeCell ref="I421:L421"/>
    <mergeCell ref="M421:P421"/>
    <mergeCell ref="Q421:T421"/>
    <mergeCell ref="U421:X421"/>
    <mergeCell ref="Y419:AB419"/>
    <mergeCell ref="AC419:AF419"/>
    <mergeCell ref="AG419:AJ419"/>
    <mergeCell ref="AK419:AN419"/>
    <mergeCell ref="A420:D420"/>
    <mergeCell ref="E420:H420"/>
    <mergeCell ref="I420:L420"/>
    <mergeCell ref="M420:P420"/>
    <mergeCell ref="Q420:T420"/>
    <mergeCell ref="U420:X420"/>
    <mergeCell ref="Y422:AB422"/>
    <mergeCell ref="AC422:AF422"/>
    <mergeCell ref="AG422:AJ422"/>
    <mergeCell ref="AK422:AN422"/>
    <mergeCell ref="A423:D423"/>
    <mergeCell ref="E423:H423"/>
    <mergeCell ref="I423:L423"/>
    <mergeCell ref="M423:P423"/>
    <mergeCell ref="Q423:T423"/>
    <mergeCell ref="U423:X423"/>
    <mergeCell ref="Y421:AB421"/>
    <mergeCell ref="AC421:AF421"/>
    <mergeCell ref="AG421:AJ421"/>
    <mergeCell ref="AK421:AN421"/>
    <mergeCell ref="A422:D422"/>
    <mergeCell ref="E422:H422"/>
    <mergeCell ref="I422:L422"/>
    <mergeCell ref="M422:P422"/>
    <mergeCell ref="Q422:T422"/>
    <mergeCell ref="U422:X422"/>
    <mergeCell ref="Y424:AB424"/>
    <mergeCell ref="AC424:AF424"/>
    <mergeCell ref="AG424:AJ424"/>
    <mergeCell ref="AK424:AN424"/>
    <mergeCell ref="A425:D425"/>
    <mergeCell ref="E425:H425"/>
    <mergeCell ref="I425:L425"/>
    <mergeCell ref="M425:P425"/>
    <mergeCell ref="Q425:T425"/>
    <mergeCell ref="U425:X425"/>
    <mergeCell ref="Y423:AB423"/>
    <mergeCell ref="AC423:AF423"/>
    <mergeCell ref="AG423:AJ423"/>
    <mergeCell ref="AK423:AN423"/>
    <mergeCell ref="A424:D424"/>
    <mergeCell ref="E424:H424"/>
    <mergeCell ref="I424:L424"/>
    <mergeCell ref="M424:P424"/>
    <mergeCell ref="Q424:T424"/>
    <mergeCell ref="U424:X424"/>
    <mergeCell ref="Y426:AB426"/>
    <mergeCell ref="AC426:AF426"/>
    <mergeCell ref="AG426:AJ426"/>
    <mergeCell ref="AK426:AN426"/>
    <mergeCell ref="A427:D427"/>
    <mergeCell ref="E427:H427"/>
    <mergeCell ref="I427:L427"/>
    <mergeCell ref="M427:P427"/>
    <mergeCell ref="Q427:T427"/>
    <mergeCell ref="U427:X427"/>
    <mergeCell ref="Y425:AB425"/>
    <mergeCell ref="AC425:AF425"/>
    <mergeCell ref="AG425:AJ425"/>
    <mergeCell ref="AK425:AN425"/>
    <mergeCell ref="A426:D426"/>
    <mergeCell ref="E426:H426"/>
    <mergeCell ref="I426:L426"/>
    <mergeCell ref="M426:P426"/>
    <mergeCell ref="Q426:T426"/>
    <mergeCell ref="U426:X426"/>
    <mergeCell ref="Y428:AB428"/>
    <mergeCell ref="AC428:AF428"/>
    <mergeCell ref="AG428:AJ428"/>
    <mergeCell ref="AK428:AN428"/>
    <mergeCell ref="A429:D429"/>
    <mergeCell ref="E429:H429"/>
    <mergeCell ref="I429:L429"/>
    <mergeCell ref="M429:P429"/>
    <mergeCell ref="Q429:T429"/>
    <mergeCell ref="U429:X429"/>
    <mergeCell ref="Y427:AB427"/>
    <mergeCell ref="AC427:AF427"/>
    <mergeCell ref="AG427:AJ427"/>
    <mergeCell ref="AK427:AN427"/>
    <mergeCell ref="A428:D428"/>
    <mergeCell ref="E428:H428"/>
    <mergeCell ref="I428:L428"/>
    <mergeCell ref="M428:P428"/>
    <mergeCell ref="Q428:T428"/>
    <mergeCell ref="U428:X428"/>
    <mergeCell ref="Y430:AB430"/>
    <mergeCell ref="AC430:AF430"/>
    <mergeCell ref="AG430:AJ430"/>
    <mergeCell ref="AK430:AN430"/>
    <mergeCell ref="A431:D431"/>
    <mergeCell ref="E431:H431"/>
    <mergeCell ref="I431:L431"/>
    <mergeCell ref="M431:P431"/>
    <mergeCell ref="Q431:T431"/>
    <mergeCell ref="U431:X431"/>
    <mergeCell ref="Y429:AB429"/>
    <mergeCell ref="AC429:AF429"/>
    <mergeCell ref="AG429:AJ429"/>
    <mergeCell ref="AK429:AN429"/>
    <mergeCell ref="A430:D430"/>
    <mergeCell ref="E430:H430"/>
    <mergeCell ref="I430:L430"/>
    <mergeCell ref="M430:P430"/>
    <mergeCell ref="Q430:T430"/>
    <mergeCell ref="U430:X430"/>
    <mergeCell ref="Y432:AB432"/>
    <mergeCell ref="AC432:AF432"/>
    <mergeCell ref="AG432:AJ432"/>
    <mergeCell ref="AK432:AN432"/>
    <mergeCell ref="A433:D433"/>
    <mergeCell ref="E433:H433"/>
    <mergeCell ref="I433:L433"/>
    <mergeCell ref="M433:P433"/>
    <mergeCell ref="Q433:T433"/>
    <mergeCell ref="U433:X433"/>
    <mergeCell ref="Y431:AB431"/>
    <mergeCell ref="AC431:AF431"/>
    <mergeCell ref="AG431:AJ431"/>
    <mergeCell ref="AK431:AN431"/>
    <mergeCell ref="A432:D432"/>
    <mergeCell ref="E432:H432"/>
    <mergeCell ref="I432:L432"/>
    <mergeCell ref="M432:P432"/>
    <mergeCell ref="Q432:T432"/>
    <mergeCell ref="U432:X432"/>
    <mergeCell ref="Y434:AB434"/>
    <mergeCell ref="AC434:AF434"/>
    <mergeCell ref="AG434:AJ434"/>
    <mergeCell ref="AK434:AN434"/>
    <mergeCell ref="A435:D435"/>
    <mergeCell ref="E435:H435"/>
    <mergeCell ref="I435:L435"/>
    <mergeCell ref="M435:P435"/>
    <mergeCell ref="Q435:T435"/>
    <mergeCell ref="U435:X435"/>
    <mergeCell ref="Y433:AB433"/>
    <mergeCell ref="AC433:AF433"/>
    <mergeCell ref="AG433:AJ433"/>
    <mergeCell ref="AK433:AN433"/>
    <mergeCell ref="A434:D434"/>
    <mergeCell ref="E434:H434"/>
    <mergeCell ref="I434:L434"/>
    <mergeCell ref="M434:P434"/>
    <mergeCell ref="Q434:T434"/>
    <mergeCell ref="U434:X434"/>
    <mergeCell ref="Y436:AB436"/>
    <mergeCell ref="AC436:AF436"/>
    <mergeCell ref="AG436:AJ436"/>
    <mergeCell ref="AK436:AN436"/>
    <mergeCell ref="A437:D437"/>
    <mergeCell ref="E437:H437"/>
    <mergeCell ref="I437:L437"/>
    <mergeCell ref="M437:P437"/>
    <mergeCell ref="Q437:T437"/>
    <mergeCell ref="U437:X437"/>
    <mergeCell ref="Y435:AB435"/>
    <mergeCell ref="AC435:AF435"/>
    <mergeCell ref="AG435:AJ435"/>
    <mergeCell ref="AK435:AN435"/>
    <mergeCell ref="A436:D436"/>
    <mergeCell ref="E436:H436"/>
    <mergeCell ref="I436:L436"/>
    <mergeCell ref="M436:P436"/>
    <mergeCell ref="Q436:T436"/>
    <mergeCell ref="U436:X436"/>
    <mergeCell ref="Y438:AB438"/>
    <mergeCell ref="AC438:AF438"/>
    <mergeCell ref="AG438:AJ438"/>
    <mergeCell ref="AK438:AN438"/>
    <mergeCell ref="A439:D439"/>
    <mergeCell ref="E439:H439"/>
    <mergeCell ref="I439:L439"/>
    <mergeCell ref="M439:P439"/>
    <mergeCell ref="Q439:T439"/>
    <mergeCell ref="U439:X439"/>
    <mergeCell ref="Y437:AB437"/>
    <mergeCell ref="AC437:AF437"/>
    <mergeCell ref="AG437:AJ437"/>
    <mergeCell ref="AK437:AN437"/>
    <mergeCell ref="A438:D438"/>
    <mergeCell ref="E438:H438"/>
    <mergeCell ref="I438:L438"/>
    <mergeCell ref="M438:P438"/>
    <mergeCell ref="Q438:T438"/>
    <mergeCell ref="U438:X438"/>
    <mergeCell ref="Y440:AB440"/>
    <mergeCell ref="AC440:AF440"/>
    <mergeCell ref="AG440:AJ440"/>
    <mergeCell ref="AK440:AN440"/>
    <mergeCell ref="A441:D441"/>
    <mergeCell ref="E441:H441"/>
    <mergeCell ref="I441:L441"/>
    <mergeCell ref="M441:P441"/>
    <mergeCell ref="Q441:T441"/>
    <mergeCell ref="U441:X441"/>
    <mergeCell ref="Y439:AB439"/>
    <mergeCell ref="AC439:AF439"/>
    <mergeCell ref="AG439:AJ439"/>
    <mergeCell ref="AK439:AN439"/>
    <mergeCell ref="A440:D440"/>
    <mergeCell ref="E440:H440"/>
    <mergeCell ref="I440:L440"/>
    <mergeCell ref="M440:P440"/>
    <mergeCell ref="Q440:T440"/>
    <mergeCell ref="U440:X440"/>
    <mergeCell ref="Y442:AB442"/>
    <mergeCell ref="AC442:AF442"/>
    <mergeCell ref="AG442:AJ442"/>
    <mergeCell ref="AK442:AN442"/>
    <mergeCell ref="A443:D443"/>
    <mergeCell ref="E443:H443"/>
    <mergeCell ref="I443:L443"/>
    <mergeCell ref="M443:P443"/>
    <mergeCell ref="Q443:T443"/>
    <mergeCell ref="U443:X443"/>
    <mergeCell ref="Y441:AB441"/>
    <mergeCell ref="AC441:AF441"/>
    <mergeCell ref="AG441:AJ441"/>
    <mergeCell ref="AK441:AN441"/>
    <mergeCell ref="A442:D442"/>
    <mergeCell ref="E442:H442"/>
    <mergeCell ref="I442:L442"/>
    <mergeCell ref="M442:P442"/>
    <mergeCell ref="Q442:T442"/>
    <mergeCell ref="U442:X442"/>
    <mergeCell ref="Y444:AB444"/>
    <mergeCell ref="AC444:AF444"/>
    <mergeCell ref="AG444:AJ444"/>
    <mergeCell ref="AK444:AN444"/>
    <mergeCell ref="A445:D445"/>
    <mergeCell ref="E445:H445"/>
    <mergeCell ref="I445:L445"/>
    <mergeCell ref="M445:P445"/>
    <mergeCell ref="Q445:T445"/>
    <mergeCell ref="U445:X445"/>
    <mergeCell ref="Y443:AB443"/>
    <mergeCell ref="AC443:AF443"/>
    <mergeCell ref="AG443:AJ443"/>
    <mergeCell ref="AK443:AN443"/>
    <mergeCell ref="A444:D444"/>
    <mergeCell ref="E444:H444"/>
    <mergeCell ref="I444:L444"/>
    <mergeCell ref="M444:P444"/>
    <mergeCell ref="Q444:T444"/>
    <mergeCell ref="U444:X444"/>
    <mergeCell ref="Y446:AB446"/>
    <mergeCell ref="AC446:AF446"/>
    <mergeCell ref="AG446:AJ446"/>
    <mergeCell ref="AK446:AN446"/>
    <mergeCell ref="A447:D447"/>
    <mergeCell ref="E447:H447"/>
    <mergeCell ref="I447:L447"/>
    <mergeCell ref="M447:P447"/>
    <mergeCell ref="Q447:T447"/>
    <mergeCell ref="U447:X447"/>
    <mergeCell ref="Y445:AB445"/>
    <mergeCell ref="AC445:AF445"/>
    <mergeCell ref="AG445:AJ445"/>
    <mergeCell ref="AK445:AN445"/>
    <mergeCell ref="A446:D446"/>
    <mergeCell ref="E446:H446"/>
    <mergeCell ref="I446:L446"/>
    <mergeCell ref="M446:P446"/>
    <mergeCell ref="Q446:T446"/>
    <mergeCell ref="U446:X446"/>
    <mergeCell ref="Y448:AB448"/>
    <mergeCell ref="AC448:AF448"/>
    <mergeCell ref="AG448:AJ448"/>
    <mergeCell ref="AK448:AN448"/>
    <mergeCell ref="A449:D449"/>
    <mergeCell ref="E449:H449"/>
    <mergeCell ref="I449:L449"/>
    <mergeCell ref="M449:P449"/>
    <mergeCell ref="Q449:T449"/>
    <mergeCell ref="U449:X449"/>
    <mergeCell ref="Y447:AB447"/>
    <mergeCell ref="AC447:AF447"/>
    <mergeCell ref="AG447:AJ447"/>
    <mergeCell ref="AK447:AN447"/>
    <mergeCell ref="A448:D448"/>
    <mergeCell ref="E448:H448"/>
    <mergeCell ref="I448:L448"/>
    <mergeCell ref="M448:P448"/>
    <mergeCell ref="Q448:T448"/>
    <mergeCell ref="U448:X448"/>
    <mergeCell ref="Y450:AB450"/>
    <mergeCell ref="AC450:AF450"/>
    <mergeCell ref="AG450:AJ450"/>
    <mergeCell ref="AK450:AN450"/>
    <mergeCell ref="A451:D451"/>
    <mergeCell ref="E451:H451"/>
    <mergeCell ref="I451:L451"/>
    <mergeCell ref="M451:P451"/>
    <mergeCell ref="Q451:T451"/>
    <mergeCell ref="U451:X451"/>
    <mergeCell ref="Y449:AB449"/>
    <mergeCell ref="AC449:AF449"/>
    <mergeCell ref="AG449:AJ449"/>
    <mergeCell ref="AK449:AN449"/>
    <mergeCell ref="A450:D450"/>
    <mergeCell ref="E450:H450"/>
    <mergeCell ref="I450:L450"/>
    <mergeCell ref="M450:P450"/>
    <mergeCell ref="Q450:T450"/>
    <mergeCell ref="U450:X450"/>
    <mergeCell ref="Y452:AB452"/>
    <mergeCell ref="AC452:AF452"/>
    <mergeCell ref="AG452:AJ452"/>
    <mergeCell ref="AK452:AN452"/>
    <mergeCell ref="A453:D453"/>
    <mergeCell ref="E453:H453"/>
    <mergeCell ref="I453:L453"/>
    <mergeCell ref="M453:P453"/>
    <mergeCell ref="Q453:T453"/>
    <mergeCell ref="U453:X453"/>
    <mergeCell ref="Y451:AB451"/>
    <mergeCell ref="AC451:AF451"/>
    <mergeCell ref="AG451:AJ451"/>
    <mergeCell ref="AK451:AN451"/>
    <mergeCell ref="A452:D452"/>
    <mergeCell ref="E452:H452"/>
    <mergeCell ref="I452:L452"/>
    <mergeCell ref="M452:P452"/>
    <mergeCell ref="Q452:T452"/>
    <mergeCell ref="U452:X452"/>
    <mergeCell ref="Y454:AB454"/>
    <mergeCell ref="AC454:AF454"/>
    <mergeCell ref="AG454:AJ454"/>
    <mergeCell ref="AK454:AN454"/>
    <mergeCell ref="A455:D455"/>
    <mergeCell ref="E455:H455"/>
    <mergeCell ref="I455:L455"/>
    <mergeCell ref="M455:P455"/>
    <mergeCell ref="Q455:T455"/>
    <mergeCell ref="U455:X455"/>
    <mergeCell ref="Y453:AB453"/>
    <mergeCell ref="AC453:AF453"/>
    <mergeCell ref="AG453:AJ453"/>
    <mergeCell ref="AK453:AN453"/>
    <mergeCell ref="A454:D454"/>
    <mergeCell ref="E454:H454"/>
    <mergeCell ref="I454:L454"/>
    <mergeCell ref="M454:P454"/>
    <mergeCell ref="Q454:T454"/>
    <mergeCell ref="U454:X454"/>
    <mergeCell ref="Y456:AB456"/>
    <mergeCell ref="AC456:AF456"/>
    <mergeCell ref="AG456:AJ456"/>
    <mergeCell ref="AK456:AN456"/>
    <mergeCell ref="A457:D457"/>
    <mergeCell ref="E457:H457"/>
    <mergeCell ref="I457:L457"/>
    <mergeCell ref="M457:P457"/>
    <mergeCell ref="Q457:T457"/>
    <mergeCell ref="U457:X457"/>
    <mergeCell ref="Y455:AB455"/>
    <mergeCell ref="AC455:AF455"/>
    <mergeCell ref="AG455:AJ455"/>
    <mergeCell ref="AK455:AN455"/>
    <mergeCell ref="A456:D456"/>
    <mergeCell ref="E456:H456"/>
    <mergeCell ref="I456:L456"/>
    <mergeCell ref="M456:P456"/>
    <mergeCell ref="Q456:T456"/>
    <mergeCell ref="U456:X456"/>
    <mergeCell ref="Y458:AB458"/>
    <mergeCell ref="AC458:AF458"/>
    <mergeCell ref="AG458:AJ458"/>
    <mergeCell ref="AK458:AN458"/>
    <mergeCell ref="A459:D459"/>
    <mergeCell ref="E459:H459"/>
    <mergeCell ref="I459:L459"/>
    <mergeCell ref="M459:P459"/>
    <mergeCell ref="Q459:T459"/>
    <mergeCell ref="U459:X459"/>
    <mergeCell ref="Y457:AB457"/>
    <mergeCell ref="AC457:AF457"/>
    <mergeCell ref="AG457:AJ457"/>
    <mergeCell ref="AK457:AN457"/>
    <mergeCell ref="A458:D458"/>
    <mergeCell ref="E458:H458"/>
    <mergeCell ref="I458:L458"/>
    <mergeCell ref="M458:P458"/>
    <mergeCell ref="Q458:T458"/>
    <mergeCell ref="U458:X458"/>
    <mergeCell ref="Y460:AB460"/>
    <mergeCell ref="AC460:AF460"/>
    <mergeCell ref="AG460:AJ460"/>
    <mergeCell ref="AK460:AN460"/>
    <mergeCell ref="A461:D461"/>
    <mergeCell ref="E461:H461"/>
    <mergeCell ref="I461:L461"/>
    <mergeCell ref="M461:P461"/>
    <mergeCell ref="Q461:T461"/>
    <mergeCell ref="U461:X461"/>
    <mergeCell ref="Y459:AB459"/>
    <mergeCell ref="AC459:AF459"/>
    <mergeCell ref="AG459:AJ459"/>
    <mergeCell ref="AK459:AN459"/>
    <mergeCell ref="A460:D460"/>
    <mergeCell ref="E460:H460"/>
    <mergeCell ref="I460:L460"/>
    <mergeCell ref="M460:P460"/>
    <mergeCell ref="Q460:T460"/>
    <mergeCell ref="U460:X460"/>
    <mergeCell ref="Y462:AB462"/>
    <mergeCell ref="AC462:AF462"/>
    <mergeCell ref="AG462:AJ462"/>
    <mergeCell ref="AK462:AN462"/>
    <mergeCell ref="A463:D463"/>
    <mergeCell ref="E463:H463"/>
    <mergeCell ref="I463:L463"/>
    <mergeCell ref="M463:P463"/>
    <mergeCell ref="Q463:T463"/>
    <mergeCell ref="U463:X463"/>
    <mergeCell ref="Y461:AB461"/>
    <mergeCell ref="AC461:AF461"/>
    <mergeCell ref="AG461:AJ461"/>
    <mergeCell ref="AK461:AN461"/>
    <mergeCell ref="A462:D462"/>
    <mergeCell ref="E462:H462"/>
    <mergeCell ref="I462:L462"/>
    <mergeCell ref="M462:P462"/>
    <mergeCell ref="Q462:T462"/>
    <mergeCell ref="U462:X462"/>
    <mergeCell ref="Y464:AB464"/>
    <mergeCell ref="AC464:AF464"/>
    <mergeCell ref="AG464:AJ464"/>
    <mergeCell ref="AK464:AN464"/>
    <mergeCell ref="A465:D465"/>
    <mergeCell ref="E465:H465"/>
    <mergeCell ref="I465:L465"/>
    <mergeCell ref="M465:P465"/>
    <mergeCell ref="Q465:T465"/>
    <mergeCell ref="U465:X465"/>
    <mergeCell ref="Y463:AB463"/>
    <mergeCell ref="AC463:AF463"/>
    <mergeCell ref="AG463:AJ463"/>
    <mergeCell ref="AK463:AN463"/>
    <mergeCell ref="A464:D464"/>
    <mergeCell ref="E464:H464"/>
    <mergeCell ref="I464:L464"/>
    <mergeCell ref="M464:P464"/>
    <mergeCell ref="Q464:T464"/>
    <mergeCell ref="U464:X464"/>
    <mergeCell ref="Y466:AB466"/>
    <mergeCell ref="AC466:AF466"/>
    <mergeCell ref="AG466:AJ466"/>
    <mergeCell ref="AK466:AN466"/>
    <mergeCell ref="A467:D467"/>
    <mergeCell ref="E467:H467"/>
    <mergeCell ref="I467:L467"/>
    <mergeCell ref="M467:P467"/>
    <mergeCell ref="Q467:T467"/>
    <mergeCell ref="U467:X467"/>
    <mergeCell ref="Y465:AB465"/>
    <mergeCell ref="AC465:AF465"/>
    <mergeCell ref="AG465:AJ465"/>
    <mergeCell ref="AK465:AN465"/>
    <mergeCell ref="A466:D466"/>
    <mergeCell ref="E466:H466"/>
    <mergeCell ref="I466:L466"/>
    <mergeCell ref="M466:P466"/>
    <mergeCell ref="Q466:T466"/>
    <mergeCell ref="U466:X466"/>
    <mergeCell ref="Y468:AB468"/>
    <mergeCell ref="AC468:AF468"/>
    <mergeCell ref="AG468:AJ468"/>
    <mergeCell ref="AK468:AN468"/>
    <mergeCell ref="A469:D469"/>
    <mergeCell ref="E469:H469"/>
    <mergeCell ref="I469:L469"/>
    <mergeCell ref="M469:P469"/>
    <mergeCell ref="Q469:T469"/>
    <mergeCell ref="U469:X469"/>
    <mergeCell ref="Y467:AB467"/>
    <mergeCell ref="AC467:AF467"/>
    <mergeCell ref="AG467:AJ467"/>
    <mergeCell ref="AK467:AN467"/>
    <mergeCell ref="A468:D468"/>
    <mergeCell ref="E468:H468"/>
    <mergeCell ref="I468:L468"/>
    <mergeCell ref="M468:P468"/>
    <mergeCell ref="Q468:T468"/>
    <mergeCell ref="U468:X468"/>
    <mergeCell ref="Y470:AB470"/>
    <mergeCell ref="AC470:AF470"/>
    <mergeCell ref="AG470:AJ470"/>
    <mergeCell ref="AK470:AN470"/>
    <mergeCell ref="A471:D471"/>
    <mergeCell ref="E471:H471"/>
    <mergeCell ref="I471:L471"/>
    <mergeCell ref="M471:P471"/>
    <mergeCell ref="Q471:T471"/>
    <mergeCell ref="U471:X471"/>
    <mergeCell ref="Y469:AB469"/>
    <mergeCell ref="AC469:AF469"/>
    <mergeCell ref="AG469:AJ469"/>
    <mergeCell ref="AK469:AN469"/>
    <mergeCell ref="A470:D470"/>
    <mergeCell ref="E470:H470"/>
    <mergeCell ref="I470:L470"/>
    <mergeCell ref="M470:P470"/>
    <mergeCell ref="Q470:T470"/>
    <mergeCell ref="U470:X470"/>
    <mergeCell ref="Y472:AB472"/>
    <mergeCell ref="AC472:AF472"/>
    <mergeCell ref="AG472:AJ472"/>
    <mergeCell ref="AK472:AN472"/>
    <mergeCell ref="A473:D473"/>
    <mergeCell ref="E473:H473"/>
    <mergeCell ref="I473:L473"/>
    <mergeCell ref="M473:P473"/>
    <mergeCell ref="Q473:T473"/>
    <mergeCell ref="U473:X473"/>
    <mergeCell ref="Y471:AB471"/>
    <mergeCell ref="AC471:AF471"/>
    <mergeCell ref="AG471:AJ471"/>
    <mergeCell ref="AK471:AN471"/>
    <mergeCell ref="A472:D472"/>
    <mergeCell ref="E472:H472"/>
    <mergeCell ref="I472:L472"/>
    <mergeCell ref="M472:P472"/>
    <mergeCell ref="Q472:T472"/>
    <mergeCell ref="U472:X472"/>
    <mergeCell ref="Y474:AB474"/>
    <mergeCell ref="AC474:AF474"/>
    <mergeCell ref="AG474:AJ474"/>
    <mergeCell ref="AK474:AN474"/>
    <mergeCell ref="A475:D475"/>
    <mergeCell ref="E475:H475"/>
    <mergeCell ref="I475:L475"/>
    <mergeCell ref="M475:P475"/>
    <mergeCell ref="Q475:T475"/>
    <mergeCell ref="U475:X475"/>
    <mergeCell ref="Y473:AB473"/>
    <mergeCell ref="AC473:AF473"/>
    <mergeCell ref="AG473:AJ473"/>
    <mergeCell ref="AK473:AN473"/>
    <mergeCell ref="A474:D474"/>
    <mergeCell ref="E474:H474"/>
    <mergeCell ref="I474:L474"/>
    <mergeCell ref="M474:P474"/>
    <mergeCell ref="Q474:T474"/>
    <mergeCell ref="U474:X474"/>
    <mergeCell ref="Y476:AB476"/>
    <mergeCell ref="AC476:AF476"/>
    <mergeCell ref="AG476:AJ476"/>
    <mergeCell ref="AK476:AN476"/>
    <mergeCell ref="A477:D477"/>
    <mergeCell ref="E477:H477"/>
    <mergeCell ref="I477:L477"/>
    <mergeCell ref="M477:P477"/>
    <mergeCell ref="Q477:T477"/>
    <mergeCell ref="U477:X477"/>
    <mergeCell ref="Y475:AB475"/>
    <mergeCell ref="AC475:AF475"/>
    <mergeCell ref="AG475:AJ475"/>
    <mergeCell ref="AK475:AN475"/>
    <mergeCell ref="A476:D476"/>
    <mergeCell ref="E476:H476"/>
    <mergeCell ref="I476:L476"/>
    <mergeCell ref="M476:P476"/>
    <mergeCell ref="Q476:T476"/>
    <mergeCell ref="U476:X476"/>
    <mergeCell ref="Y478:AB478"/>
    <mergeCell ref="AC478:AF478"/>
    <mergeCell ref="AG478:AJ478"/>
    <mergeCell ref="AK478:AN478"/>
    <mergeCell ref="A479:D479"/>
    <mergeCell ref="E479:H479"/>
    <mergeCell ref="I479:L479"/>
    <mergeCell ref="M479:P479"/>
    <mergeCell ref="Q479:T479"/>
    <mergeCell ref="U479:X479"/>
    <mergeCell ref="Y477:AB477"/>
    <mergeCell ref="AC477:AF477"/>
    <mergeCell ref="AG477:AJ477"/>
    <mergeCell ref="AK477:AN477"/>
    <mergeCell ref="A478:D478"/>
    <mergeCell ref="E478:H478"/>
    <mergeCell ref="I478:L478"/>
    <mergeCell ref="M478:P478"/>
    <mergeCell ref="Q478:T478"/>
    <mergeCell ref="U478:X478"/>
    <mergeCell ref="Y480:AB480"/>
    <mergeCell ref="AC480:AF480"/>
    <mergeCell ref="AG480:AJ480"/>
    <mergeCell ref="AK480:AN480"/>
    <mergeCell ref="A481:D481"/>
    <mergeCell ref="E481:H481"/>
    <mergeCell ref="I481:L481"/>
    <mergeCell ref="M481:P481"/>
    <mergeCell ref="Q481:T481"/>
    <mergeCell ref="U481:X481"/>
    <mergeCell ref="Y479:AB479"/>
    <mergeCell ref="AC479:AF479"/>
    <mergeCell ref="AG479:AJ479"/>
    <mergeCell ref="AK479:AN479"/>
    <mergeCell ref="A480:D480"/>
    <mergeCell ref="E480:H480"/>
    <mergeCell ref="I480:L480"/>
    <mergeCell ref="M480:P480"/>
    <mergeCell ref="Q480:T480"/>
    <mergeCell ref="U480:X480"/>
    <mergeCell ref="Y482:AB482"/>
    <mergeCell ref="AC482:AF482"/>
    <mergeCell ref="AG482:AJ482"/>
    <mergeCell ref="AK482:AN482"/>
    <mergeCell ref="A483:D483"/>
    <mergeCell ref="E483:H483"/>
    <mergeCell ref="I483:L483"/>
    <mergeCell ref="M483:P483"/>
    <mergeCell ref="Q483:T483"/>
    <mergeCell ref="U483:X483"/>
    <mergeCell ref="Y481:AB481"/>
    <mergeCell ref="AC481:AF481"/>
    <mergeCell ref="AG481:AJ481"/>
    <mergeCell ref="AK481:AN481"/>
    <mergeCell ref="A482:D482"/>
    <mergeCell ref="E482:H482"/>
    <mergeCell ref="I482:L482"/>
    <mergeCell ref="M482:P482"/>
    <mergeCell ref="Q482:T482"/>
    <mergeCell ref="U482:X482"/>
    <mergeCell ref="Y484:AB484"/>
    <mergeCell ref="AC484:AF484"/>
    <mergeCell ref="AG484:AJ484"/>
    <mergeCell ref="AK484:AN484"/>
    <mergeCell ref="A485:D485"/>
    <mergeCell ref="E485:H485"/>
    <mergeCell ref="I485:L485"/>
    <mergeCell ref="M485:P485"/>
    <mergeCell ref="Q485:T485"/>
    <mergeCell ref="U485:X485"/>
    <mergeCell ref="Y483:AB483"/>
    <mergeCell ref="AC483:AF483"/>
    <mergeCell ref="AG483:AJ483"/>
    <mergeCell ref="AK483:AN483"/>
    <mergeCell ref="A484:D484"/>
    <mergeCell ref="E484:H484"/>
    <mergeCell ref="I484:L484"/>
    <mergeCell ref="M484:P484"/>
    <mergeCell ref="Q484:T484"/>
    <mergeCell ref="U484:X484"/>
    <mergeCell ref="Y486:AB486"/>
    <mergeCell ref="AC486:AF486"/>
    <mergeCell ref="AG486:AJ486"/>
    <mergeCell ref="AK486:AN486"/>
    <mergeCell ref="A487:D487"/>
    <mergeCell ref="E487:H487"/>
    <mergeCell ref="I487:L487"/>
    <mergeCell ref="M487:P487"/>
    <mergeCell ref="Q487:T487"/>
    <mergeCell ref="U487:X487"/>
    <mergeCell ref="Y485:AB485"/>
    <mergeCell ref="AC485:AF485"/>
    <mergeCell ref="AG485:AJ485"/>
    <mergeCell ref="AK485:AN485"/>
    <mergeCell ref="A486:D486"/>
    <mergeCell ref="E486:H486"/>
    <mergeCell ref="I486:L486"/>
    <mergeCell ref="M486:P486"/>
    <mergeCell ref="Q486:T486"/>
    <mergeCell ref="U486:X486"/>
    <mergeCell ref="Y488:AB488"/>
    <mergeCell ref="AC488:AF488"/>
    <mergeCell ref="AG488:AJ488"/>
    <mergeCell ref="AK488:AN488"/>
    <mergeCell ref="A489:D489"/>
    <mergeCell ref="E489:H489"/>
    <mergeCell ref="I489:L489"/>
    <mergeCell ref="M489:P489"/>
    <mergeCell ref="Q489:T489"/>
    <mergeCell ref="U489:X489"/>
    <mergeCell ref="Y487:AB487"/>
    <mergeCell ref="AC487:AF487"/>
    <mergeCell ref="AG487:AJ487"/>
    <mergeCell ref="AK487:AN487"/>
    <mergeCell ref="A488:D488"/>
    <mergeCell ref="E488:H488"/>
    <mergeCell ref="I488:L488"/>
    <mergeCell ref="M488:P488"/>
    <mergeCell ref="Q488:T488"/>
    <mergeCell ref="U488:X488"/>
    <mergeCell ref="Y490:AB490"/>
    <mergeCell ref="AC490:AF490"/>
    <mergeCell ref="AG490:AJ490"/>
    <mergeCell ref="AK490:AN490"/>
    <mergeCell ref="A491:D491"/>
    <mergeCell ref="E491:H491"/>
    <mergeCell ref="I491:L491"/>
    <mergeCell ref="M491:P491"/>
    <mergeCell ref="Q491:T491"/>
    <mergeCell ref="U491:X491"/>
    <mergeCell ref="Y489:AB489"/>
    <mergeCell ref="AC489:AF489"/>
    <mergeCell ref="AG489:AJ489"/>
    <mergeCell ref="AK489:AN489"/>
    <mergeCell ref="A490:D490"/>
    <mergeCell ref="E490:H490"/>
    <mergeCell ref="I490:L490"/>
    <mergeCell ref="M490:P490"/>
    <mergeCell ref="Q490:T490"/>
    <mergeCell ref="U490:X490"/>
    <mergeCell ref="Y492:AB492"/>
    <mergeCell ref="AC492:AF492"/>
    <mergeCell ref="AG492:AJ492"/>
    <mergeCell ref="AK492:AN492"/>
    <mergeCell ref="A493:D493"/>
    <mergeCell ref="E493:H493"/>
    <mergeCell ref="I493:L493"/>
    <mergeCell ref="M493:P493"/>
    <mergeCell ref="Q493:T493"/>
    <mergeCell ref="U493:X493"/>
    <mergeCell ref="Y491:AB491"/>
    <mergeCell ref="AC491:AF491"/>
    <mergeCell ref="AG491:AJ491"/>
    <mergeCell ref="AK491:AN491"/>
    <mergeCell ref="A492:D492"/>
    <mergeCell ref="E492:H492"/>
    <mergeCell ref="I492:L492"/>
    <mergeCell ref="M492:P492"/>
    <mergeCell ref="Q492:T492"/>
    <mergeCell ref="U492:X492"/>
    <mergeCell ref="Y494:AB494"/>
    <mergeCell ref="AC494:AF494"/>
    <mergeCell ref="AG494:AJ494"/>
    <mergeCell ref="AK494:AN494"/>
    <mergeCell ref="A495:D495"/>
    <mergeCell ref="E495:H495"/>
    <mergeCell ref="I495:L495"/>
    <mergeCell ref="M495:P495"/>
    <mergeCell ref="Q495:T495"/>
    <mergeCell ref="U495:X495"/>
    <mergeCell ref="Y493:AB493"/>
    <mergeCell ref="AC493:AF493"/>
    <mergeCell ref="AG493:AJ493"/>
    <mergeCell ref="AK493:AN493"/>
    <mergeCell ref="A494:D494"/>
    <mergeCell ref="E494:H494"/>
    <mergeCell ref="I494:L494"/>
    <mergeCell ref="M494:P494"/>
    <mergeCell ref="Q494:T494"/>
    <mergeCell ref="U494:X494"/>
    <mergeCell ref="Y496:AB496"/>
    <mergeCell ref="AC496:AF496"/>
    <mergeCell ref="AG496:AJ496"/>
    <mergeCell ref="AK496:AN496"/>
    <mergeCell ref="A497:D497"/>
    <mergeCell ref="E497:H497"/>
    <mergeCell ref="I497:L497"/>
    <mergeCell ref="M497:P497"/>
    <mergeCell ref="Q497:T497"/>
    <mergeCell ref="U497:X497"/>
    <mergeCell ref="Y495:AB495"/>
    <mergeCell ref="AC495:AF495"/>
    <mergeCell ref="AG495:AJ495"/>
    <mergeCell ref="AK495:AN495"/>
    <mergeCell ref="A496:D496"/>
    <mergeCell ref="E496:H496"/>
    <mergeCell ref="I496:L496"/>
    <mergeCell ref="M496:P496"/>
    <mergeCell ref="Q496:T496"/>
    <mergeCell ref="U496:X496"/>
    <mergeCell ref="Y498:AB498"/>
    <mergeCell ref="AC498:AF498"/>
    <mergeCell ref="AG498:AJ498"/>
    <mergeCell ref="AK498:AN498"/>
    <mergeCell ref="A499:D499"/>
    <mergeCell ref="E499:H499"/>
    <mergeCell ref="I499:L499"/>
    <mergeCell ref="M499:P499"/>
    <mergeCell ref="Q499:T499"/>
    <mergeCell ref="U499:X499"/>
    <mergeCell ref="Y497:AB497"/>
    <mergeCell ref="AC497:AF497"/>
    <mergeCell ref="AG497:AJ497"/>
    <mergeCell ref="AK497:AN497"/>
    <mergeCell ref="A498:D498"/>
    <mergeCell ref="E498:H498"/>
    <mergeCell ref="I498:L498"/>
    <mergeCell ref="M498:P498"/>
    <mergeCell ref="Q498:T498"/>
    <mergeCell ref="U498:X498"/>
    <mergeCell ref="Y500:AB500"/>
    <mergeCell ref="AC500:AF500"/>
    <mergeCell ref="AG500:AJ500"/>
    <mergeCell ref="AK500:AN500"/>
    <mergeCell ref="A501:D501"/>
    <mergeCell ref="E501:H501"/>
    <mergeCell ref="I501:L501"/>
    <mergeCell ref="M501:P501"/>
    <mergeCell ref="Q501:T501"/>
    <mergeCell ref="U501:X501"/>
    <mergeCell ref="Y499:AB499"/>
    <mergeCell ref="AC499:AF499"/>
    <mergeCell ref="AG499:AJ499"/>
    <mergeCell ref="AK499:AN499"/>
    <mergeCell ref="A500:D500"/>
    <mergeCell ref="E500:H500"/>
    <mergeCell ref="I500:L500"/>
    <mergeCell ref="M500:P500"/>
    <mergeCell ref="Q500:T500"/>
    <mergeCell ref="U500:X500"/>
    <mergeCell ref="Y502:AB502"/>
    <mergeCell ref="AC502:AF502"/>
    <mergeCell ref="AG502:AJ502"/>
    <mergeCell ref="AK502:AN502"/>
    <mergeCell ref="A503:D503"/>
    <mergeCell ref="E503:H503"/>
    <mergeCell ref="I503:L503"/>
    <mergeCell ref="M503:P503"/>
    <mergeCell ref="Q503:T503"/>
    <mergeCell ref="U503:X503"/>
    <mergeCell ref="Y501:AB501"/>
    <mergeCell ref="AC501:AF501"/>
    <mergeCell ref="AG501:AJ501"/>
    <mergeCell ref="AK501:AN501"/>
    <mergeCell ref="A502:D502"/>
    <mergeCell ref="E502:H502"/>
    <mergeCell ref="I502:L502"/>
    <mergeCell ref="M502:P502"/>
    <mergeCell ref="Q502:T502"/>
    <mergeCell ref="U502:X502"/>
    <mergeCell ref="Y504:AB504"/>
    <mergeCell ref="AC504:AF504"/>
    <mergeCell ref="AG504:AJ504"/>
    <mergeCell ref="AK504:AN504"/>
    <mergeCell ref="A505:D505"/>
    <mergeCell ref="E505:H505"/>
    <mergeCell ref="I505:L505"/>
    <mergeCell ref="M505:P505"/>
    <mergeCell ref="Q505:T505"/>
    <mergeCell ref="U505:X505"/>
    <mergeCell ref="Y503:AB503"/>
    <mergeCell ref="AC503:AF503"/>
    <mergeCell ref="AG503:AJ503"/>
    <mergeCell ref="AK503:AN503"/>
    <mergeCell ref="A504:D504"/>
    <mergeCell ref="E504:H504"/>
    <mergeCell ref="I504:L504"/>
    <mergeCell ref="M504:P504"/>
    <mergeCell ref="Q504:T504"/>
    <mergeCell ref="U504:X504"/>
    <mergeCell ref="Y507:AB507"/>
    <mergeCell ref="AC507:AF507"/>
    <mergeCell ref="AG507:AJ507"/>
    <mergeCell ref="AK507:AN507"/>
    <mergeCell ref="Y506:AB506"/>
    <mergeCell ref="AC506:AF506"/>
    <mergeCell ref="AG506:AJ506"/>
    <mergeCell ref="AK506:AN506"/>
    <mergeCell ref="A507:D507"/>
    <mergeCell ref="E507:H507"/>
    <mergeCell ref="I507:L507"/>
    <mergeCell ref="M507:P507"/>
    <mergeCell ref="Q507:T507"/>
    <mergeCell ref="U507:X507"/>
    <mergeCell ref="Y505:AB505"/>
    <mergeCell ref="AC505:AF505"/>
    <mergeCell ref="AG505:AJ505"/>
    <mergeCell ref="AK505:AN505"/>
    <mergeCell ref="A506:D506"/>
    <mergeCell ref="E506:H506"/>
    <mergeCell ref="I506:L506"/>
    <mergeCell ref="M506:P506"/>
    <mergeCell ref="Q506:T506"/>
    <mergeCell ref="U506:X50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Διαγραμμα-Υπολογισμοι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</dc:creator>
  <cp:lastModifiedBy>donald</cp:lastModifiedBy>
  <dcterms:created xsi:type="dcterms:W3CDTF">2016-04-20T17:24:19Z</dcterms:created>
  <dcterms:modified xsi:type="dcterms:W3CDTF">2016-04-20T18:07:39Z</dcterms:modified>
</cp:coreProperties>
</file>